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ldbjorg\Desktop\Sticos RM pdf-er\"/>
    </mc:Choice>
  </mc:AlternateContent>
  <bookViews>
    <workbookView xWindow="0" yWindow="0" windowWidth="28800" windowHeight="12135" tabRatio="886"/>
  </bookViews>
  <sheets>
    <sheet name="Fra 01.01.2021" sheetId="16" r:id="rId1"/>
    <sheet name="Info" sheetId="4" r:id="rId2"/>
  </sheets>
  <definedNames>
    <definedName name="KundeNavn">#REF!</definedName>
    <definedName name="_xlnm.Print_Area" localSheetId="0">'Fra 01.01.2021'!$A$1:$T$69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50" i="16" l="1"/>
  <c r="P50" i="16"/>
  <c r="N50" i="16"/>
  <c r="S49" i="16"/>
  <c r="P49" i="16"/>
  <c r="N49" i="16"/>
  <c r="S48" i="16"/>
  <c r="P48" i="16"/>
  <c r="N48" i="16"/>
  <c r="T37" i="16"/>
  <c r="T31" i="16"/>
  <c r="O31" i="16"/>
  <c r="O36" i="16" s="1"/>
  <c r="T36" i="16" s="1"/>
  <c r="U13" i="16"/>
  <c r="U9" i="16"/>
  <c r="V13" i="16" l="1"/>
  <c r="T48" i="16"/>
  <c r="T49" i="16"/>
  <c r="T50" i="16"/>
  <c r="V14" i="16" l="1"/>
  <c r="V15" i="16" s="1"/>
  <c r="U6" i="16" s="1"/>
  <c r="U15" i="16"/>
  <c r="X15" i="16" s="1"/>
  <c r="I47" i="16" l="1"/>
  <c r="W15" i="16"/>
  <c r="U8" i="16" s="1"/>
  <c r="W8" i="16" l="1"/>
  <c r="X8" i="16"/>
  <c r="K41" i="16" s="1"/>
  <c r="Y8" i="16"/>
  <c r="K42" i="16" s="1"/>
  <c r="P42" i="16" s="1"/>
  <c r="K51" i="16" l="1"/>
  <c r="L51" i="16" s="1"/>
  <c r="Z8" i="16"/>
  <c r="T6" i="16" s="1"/>
  <c r="S41" i="16"/>
  <c r="N41" i="16"/>
  <c r="N42" i="16"/>
  <c r="S42" i="16"/>
  <c r="P41" i="16"/>
  <c r="S51" i="16" l="1"/>
  <c r="T42" i="16"/>
  <c r="E51" i="16"/>
  <c r="T41" i="16"/>
  <c r="N51" i="16" l="1"/>
  <c r="P51" i="16"/>
  <c r="T51" i="16" l="1"/>
  <c r="T60" i="16" s="1"/>
  <c r="T63" i="16" s="1"/>
</calcChain>
</file>

<file path=xl/comments1.xml><?xml version="1.0" encoding="utf-8"?>
<comments xmlns="http://schemas.openxmlformats.org/spreadsheetml/2006/main">
  <authors>
    <author xml:space="preserve"> </author>
  </authors>
  <commentList>
    <comment ref="K5" authorId="0" shapeId="0">
      <text>
        <r>
          <rPr>
            <sz val="9"/>
            <color indexed="81"/>
            <rFont val="Tahoma"/>
            <family val="2"/>
          </rPr>
          <t>Datoformat: 
01.01.18</t>
        </r>
      </text>
    </comment>
    <comment ref="Q5" authorId="0" shapeId="0">
      <text>
        <r>
          <rPr>
            <sz val="9"/>
            <color indexed="81"/>
            <rFont val="Tahoma"/>
            <family val="2"/>
          </rPr>
          <t>Format på klokkeslett:
08:00</t>
        </r>
      </text>
    </comment>
    <comment ref="T5" authorId="0" shapeId="0">
      <text>
        <r>
          <rPr>
            <sz val="9"/>
            <color indexed="81"/>
            <rFont val="Tahoma"/>
            <family val="2"/>
          </rPr>
          <t xml:space="preserve">Hvis reisen er over flere dager blir det døgndiett, er det reise på samme dag blir det dagdiett.
</t>
        </r>
        <r>
          <rPr>
            <b/>
            <sz val="9"/>
            <color indexed="81"/>
            <rFont val="Tahoma"/>
            <family val="2"/>
          </rPr>
          <t xml:space="preserve">
Reise på over 6 timer inn i nytt døgn gir et ekstra døgn.
</t>
        </r>
        <r>
          <rPr>
            <sz val="9"/>
            <color indexed="81"/>
            <rFont val="Tahoma"/>
            <family val="2"/>
          </rPr>
          <t xml:space="preserve">
Merk at Excel ikke er et reiseregningssystem og vil her i noen reisekombinasjoner regne feil antall diettdøgn. Dette kan være hvis reisen starer eller slutter på natt. I slike tilfeller og hvis du har en eldre versjon av  Excel, må du regne ut diettdøgnene manuelt og overskriver formlen. (Opphev arkbeskyttelse) </t>
        </r>
      </text>
    </comment>
    <comment ref="R35" authorId="0" shapeId="0">
      <text>
        <r>
          <rPr>
            <b/>
            <sz val="9"/>
            <color indexed="81"/>
            <rFont val="Tahoma"/>
            <family val="2"/>
          </rPr>
          <t xml:space="preserve">Du har krav på det du har avtalt med arbeidsgiver. 
Skattefri sats uansett kjørelengde er kr 3,50 pr km.
</t>
        </r>
      </text>
    </comment>
    <comment ref="H37" authorId="0" shapeId="0">
      <text>
        <r>
          <rPr>
            <b/>
            <sz val="9"/>
            <color indexed="81"/>
            <rFont val="Tahoma"/>
            <family val="2"/>
          </rPr>
          <t>Hvis flere passasjerer legg inn alle navnene. 
Antall km * antall passasjerer legges inn i O31</t>
        </r>
      </text>
    </comment>
    <comment ref="I46" authorId="0" shapeId="0">
      <text>
        <r>
          <rPr>
            <sz val="9"/>
            <color indexed="81"/>
            <rFont val="Tahoma"/>
            <family val="2"/>
          </rPr>
          <t>Antall diettdøgn må manuelt føres ned på riktig linje ifht. type overnatting.</t>
        </r>
      </text>
    </comment>
    <comment ref="M67" authorId="0" shapeId="0">
      <text>
        <r>
          <rPr>
            <sz val="9"/>
            <color indexed="81"/>
            <rFont val="Tahoma"/>
            <family val="2"/>
          </rPr>
          <t>Hvis reiseregningen gjelder dagreise og arbeidstaker er på en reise utenfor normalarbeidssituasjon, skal det avkrysses for merkostnadssituasjon.</t>
        </r>
      </text>
    </comment>
    <comment ref="R67" authorId="0" shapeId="0">
      <text>
        <r>
          <rPr>
            <sz val="9"/>
            <color indexed="81"/>
            <rFont val="Tahoma"/>
            <family val="2"/>
          </rPr>
          <t xml:space="preserve">Hvis reiseregningen gjelder dagreise under en normalarbeidsituasjon, f.eks. selgere på kundebesøk, håndverkere i ordinær jobbsituasjon, eller andre i ordinær jobbsituasjon skal det avkrysses for normalarbeidssituasjon. </t>
        </r>
      </text>
    </comment>
  </commentList>
</comments>
</file>

<file path=xl/sharedStrings.xml><?xml version="1.0" encoding="utf-8"?>
<sst xmlns="http://schemas.openxmlformats.org/spreadsheetml/2006/main" count="97" uniqueCount="82">
  <si>
    <t>Kl.:</t>
  </si>
  <si>
    <t>Sum km</t>
  </si>
  <si>
    <t xml:space="preserve">   - Reiseforskudd</t>
  </si>
  <si>
    <t>REISEREGNING</t>
  </si>
  <si>
    <t>Beløp</t>
  </si>
  <si>
    <t>Oppgi navn på passasjer(er):</t>
  </si>
  <si>
    <t>Attestasjon:</t>
  </si>
  <si>
    <t>Sum:</t>
  </si>
  <si>
    <t xml:space="preserve"> Fra sted:</t>
  </si>
  <si>
    <t>Sum hittil i år:</t>
  </si>
  <si>
    <t xml:space="preserve">   - Dekket av arbeidsgiver</t>
  </si>
  <si>
    <t>Sum godtgjørelse / utlegg:</t>
  </si>
  <si>
    <t xml:space="preserve"> Hotell</t>
  </si>
  <si>
    <t xml:space="preserve"> Til  sted:</t>
  </si>
  <si>
    <t>Dato:</t>
  </si>
  <si>
    <t>Lunsj</t>
  </si>
  <si>
    <t>antall km</t>
  </si>
  <si>
    <t>Middag</t>
  </si>
  <si>
    <t xml:space="preserve">   </t>
  </si>
  <si>
    <t xml:space="preserve">  </t>
  </si>
  <si>
    <t xml:space="preserve"> Pensjonat</t>
  </si>
  <si>
    <t>Vedlegg</t>
  </si>
  <si>
    <t>Avreisedato:</t>
  </si>
  <si>
    <t>Samtykke til trekk i lønn</t>
  </si>
  <si>
    <t>Frokost</t>
  </si>
  <si>
    <t>Diett med overnatting</t>
  </si>
  <si>
    <t>Differanse</t>
  </si>
  <si>
    <t>Underskrift arbeidstaker:</t>
  </si>
  <si>
    <t>Måltidstrekk i NOK 1)</t>
  </si>
  <si>
    <t>transportmiddel</t>
  </si>
  <si>
    <t xml:space="preserve"> </t>
  </si>
  <si>
    <t>Antall</t>
  </si>
  <si>
    <t>Hvis bil</t>
  </si>
  <si>
    <t>Sats</t>
  </si>
  <si>
    <t>Adresse:</t>
  </si>
  <si>
    <t>Navn:</t>
  </si>
  <si>
    <t>Bilgodtgjørelse</t>
  </si>
  <si>
    <t>Skyldig</t>
  </si>
  <si>
    <t>Hjemkomstdato:</t>
  </si>
  <si>
    <t xml:space="preserve">     Passasjertillegg</t>
  </si>
  <si>
    <t>Type</t>
  </si>
  <si>
    <t xml:space="preserve"> Privat</t>
  </si>
  <si>
    <t>Noen tips til bruk av skjema i Sticos oppslag</t>
  </si>
  <si>
    <t>Reisens formål/arrangement:</t>
  </si>
  <si>
    <t xml:space="preserve">     1) Måltidstrekk: Frokost 20 %, Lunsj 30 %, Middag 50 %.</t>
  </si>
  <si>
    <t>Type  overnatting 2)</t>
  </si>
  <si>
    <t>Sats 3)</t>
  </si>
  <si>
    <t>Måltidstrekk i NOK 4)</t>
  </si>
  <si>
    <t xml:space="preserve">     Diett 6-12 timer</t>
  </si>
  <si>
    <t xml:space="preserve">     Diett over 12 timer </t>
  </si>
  <si>
    <r>
      <t xml:space="preserve">     Bilgodtgjørelse 0-10000 km (</t>
    </r>
    <r>
      <rPr>
        <sz val="8"/>
        <color indexed="8"/>
        <rFont val="Arial"/>
        <family val="2"/>
      </rPr>
      <t>se merknad)</t>
    </r>
  </si>
  <si>
    <t xml:space="preserve">    4) Måltidstrekk: Frokost 20 %, Lunsj 30 %, Middag 50 %</t>
  </si>
  <si>
    <t xml:space="preserve">    2) Pensjonat gjelder også motell, hybel, brakke, leilighet mv uten kokemuligheter.  Privat gjelder også hybel, brakke eller leilighet med kokemuligheter.</t>
  </si>
  <si>
    <t>Stilling:</t>
  </si>
  <si>
    <t>Til gode overføres til bank - kontonr:</t>
  </si>
  <si>
    <t>Merkostnadsitusajon</t>
  </si>
  <si>
    <t>For riktig skattemessig behandling på dagreise er det viktig å vite om arbeidstaker er i :</t>
  </si>
  <si>
    <t>Normalarbeidssituasjon</t>
  </si>
  <si>
    <t>&lt;6</t>
  </si>
  <si>
    <t>6-12</t>
  </si>
  <si>
    <t>&gt;12</t>
  </si>
  <si>
    <t>Antall diett</t>
  </si>
  <si>
    <t>Full sats</t>
  </si>
  <si>
    <t xml:space="preserve">    3) Forhåndsutfylt med skattefrie satser som gjelder for alle land</t>
  </si>
  <si>
    <t>Virksomhetsopplysninger</t>
  </si>
  <si>
    <t>Opplysninger om arbeidstaker</t>
  </si>
  <si>
    <t xml:space="preserve">  Kl.:</t>
  </si>
  <si>
    <t xml:space="preserve"> Kl.:</t>
  </si>
  <si>
    <t>Signering</t>
  </si>
  <si>
    <t>For reiser i Norge og utlandet basert på skattefrie satser pr. 1.1.21</t>
  </si>
  <si>
    <t>Kontonummer for utbetalng:</t>
  </si>
  <si>
    <t>Forbund:</t>
  </si>
  <si>
    <t>Tariffområde:</t>
  </si>
  <si>
    <t>Fødselsnummer:</t>
  </si>
  <si>
    <t>E-post adresse:</t>
  </si>
  <si>
    <t>Mobilnummer:</t>
  </si>
  <si>
    <t>Postnummer:</t>
  </si>
  <si>
    <t>Poststed:</t>
  </si>
  <si>
    <t>Unio-konferansen 2021 og kongressen 2021</t>
  </si>
  <si>
    <t>Reisebeskrivelse, transportkostnader og andre utgifter på reisen</t>
  </si>
  <si>
    <t>Annet</t>
  </si>
  <si>
    <t>Diett uten overnatting (ulegitimert) - SKAL KUN BENYTTES HVIS DU IKKE OVERNATTET</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</si>
</sst>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 #,##0.00_ ;_ * \-#,##0.00_ ;_ * &quot;-&quot;??_ ;_ @_ "/>
    <numFmt numFmtId="164" formatCode="hh:mm;@"/>
    <numFmt numFmtId="165" formatCode="dd/mm/yy;@"/>
    <numFmt numFmtId="166" formatCode="dd/mm/yyyy;@"/>
    <numFmt numFmtId="167" formatCode="#,##0;\-#,##0;"/>
    <numFmt numFmtId="168" formatCode="#,##0.00;\-#,##0.00;"/>
    <numFmt numFmtId="169" formatCode="#,##0_ ;\-#,##0\ "/>
    <numFmt numFmtId="170" formatCode="0;;"/>
    <numFmt numFmtId="171" formatCode="_ * #,##0_ ;_ * \-#,##0_ ;_ * &quot;-&quot;??_ ;_ @_ "/>
    <numFmt numFmtId="172" formatCode="#,##0;;"/>
    <numFmt numFmtId="173" formatCode="0.000"/>
    <numFmt numFmtId="174" formatCode="000000\-00000"/>
    <numFmt numFmtId="175" formatCode="[&lt;=99999999]##_ ##_ ##_ ##;\(\+##\)_ ##_ ##_ ##_ ##"/>
    <numFmt numFmtId="176" formatCode="0_ ;[Red]\-0\ "/>
  </numFmts>
  <fonts count="36" x14ac:knownFonts="1">
    <font>
      <sz val="10"/>
      <color indexed="8"/>
      <name val="Arial"/>
      <family val="2"/>
    </font>
    <font>
      <sz val="10"/>
      <color indexed="8"/>
      <name val="Arial"/>
      <family val="2"/>
      <charset val="1"/>
    </font>
    <font>
      <b/>
      <sz val="10"/>
      <color indexed="8"/>
      <name val="Arial"/>
      <family val="2"/>
      <charset val="1"/>
    </font>
    <font>
      <sz val="9"/>
      <color indexed="81"/>
      <name val="Tahoma"/>
      <family val="2"/>
    </font>
    <font>
      <b/>
      <sz val="9"/>
      <color indexed="81"/>
      <name val="Tahoma"/>
      <family val="2"/>
    </font>
    <font>
      <b/>
      <sz val="11"/>
      <color theme="1"/>
      <name val="Arial"/>
      <family val="2"/>
    </font>
    <font>
      <sz val="11"/>
      <color theme="1"/>
      <name val="Arial"/>
      <family val="2"/>
    </font>
    <font>
      <b/>
      <sz val="11"/>
      <color rgb="FF000000"/>
      <name val="Arial"/>
      <family val="2"/>
    </font>
    <font>
      <sz val="11"/>
      <color rgb="FF000000"/>
      <name val="Arial"/>
      <family val="2"/>
    </font>
    <font>
      <b/>
      <sz val="24"/>
      <color rgb="FF00539B"/>
      <name val="Arial"/>
      <family val="2"/>
      <charset val="1"/>
    </font>
    <font>
      <sz val="8"/>
      <color indexed="8"/>
      <name val="Arial"/>
      <family val="2"/>
    </font>
    <font>
      <b/>
      <sz val="10"/>
      <color indexed="8"/>
      <name val="Arial"/>
      <family val="2"/>
    </font>
    <font>
      <sz val="10"/>
      <color indexed="8"/>
      <name val="Arial"/>
      <family val="2"/>
    </font>
    <font>
      <sz val="10"/>
      <color theme="0"/>
      <name val="Arial"/>
      <family val="2"/>
      <charset val="1"/>
    </font>
    <font>
      <b/>
      <sz val="10"/>
      <name val="Arial"/>
      <family val="2"/>
    </font>
    <font>
      <sz val="10"/>
      <name val="Arial"/>
      <family val="2"/>
    </font>
    <font>
      <i/>
      <sz val="8"/>
      <color indexed="8"/>
      <name val="Arial"/>
      <family val="2"/>
    </font>
    <font>
      <sz val="10"/>
      <color theme="0"/>
      <name val="Arial"/>
      <family val="2"/>
    </font>
    <font>
      <sz val="11"/>
      <color theme="0"/>
      <name val="Arial"/>
      <family val="2"/>
    </font>
    <font>
      <b/>
      <sz val="24"/>
      <color rgb="FF003B5C"/>
      <name val="Arial"/>
      <family val="2"/>
      <charset val="1"/>
    </font>
    <font>
      <b/>
      <sz val="24"/>
      <color rgb="FF003B5C"/>
      <name val="Arial"/>
      <family val="2"/>
    </font>
    <font>
      <b/>
      <sz val="10"/>
      <color rgb="FF003B5C"/>
      <name val="Arial"/>
      <family val="2"/>
      <charset val="1"/>
    </font>
    <font>
      <b/>
      <sz val="10"/>
      <color theme="0"/>
      <name val="Arial"/>
      <family val="2"/>
    </font>
    <font>
      <b/>
      <sz val="10"/>
      <color theme="0"/>
      <name val="Arial"/>
      <family val="2"/>
      <charset val="1"/>
    </font>
    <font>
      <u/>
      <sz val="10"/>
      <color theme="10"/>
      <name val="Arial"/>
      <family val="2"/>
    </font>
    <font>
      <sz val="12"/>
      <color indexed="8"/>
      <name val="Arial"/>
      <family val="2"/>
    </font>
    <font>
      <sz val="12"/>
      <color indexed="8"/>
      <name val="Arial"/>
      <family val="2"/>
      <charset val="1"/>
    </font>
    <font>
      <b/>
      <sz val="16"/>
      <color indexed="8"/>
      <name val="Arial"/>
      <family val="2"/>
    </font>
    <font>
      <sz val="16"/>
      <color indexed="8"/>
      <name val="Arial"/>
      <family val="2"/>
    </font>
    <font>
      <sz val="16"/>
      <name val="Arial"/>
      <family val="2"/>
    </font>
    <font>
      <sz val="18"/>
      <color indexed="8"/>
      <name val="Arial"/>
      <family val="2"/>
    </font>
    <font>
      <sz val="18"/>
      <name val="Arial"/>
      <family val="2"/>
    </font>
    <font>
      <u/>
      <sz val="18"/>
      <color theme="10"/>
      <name val="Arial"/>
      <family val="2"/>
    </font>
    <font>
      <sz val="14"/>
      <color indexed="8"/>
      <name val="Arial"/>
      <family val="2"/>
      <charset val="1"/>
    </font>
    <font>
      <b/>
      <sz val="14"/>
      <color indexed="8"/>
      <name val="Arial"/>
      <family val="2"/>
      <charset val="1"/>
    </font>
    <font>
      <b/>
      <sz val="14"/>
      <color indexed="8"/>
      <name val="Arial"/>
      <family val="2"/>
    </font>
  </fonts>
  <fills count="10">
    <fill>
      <patternFill patternType="none"/>
    </fill>
    <fill>
      <patternFill patternType="gray125"/>
    </fill>
    <fill>
      <patternFill patternType="solid">
        <fgColor indexed="9"/>
        <bgColor indexed="9"/>
      </patternFill>
    </fill>
    <fill>
      <patternFill patternType="solid">
        <fgColor rgb="FFD3DFEE"/>
        <bgColor indexed="9"/>
      </patternFill>
    </fill>
    <fill>
      <patternFill patternType="solid">
        <fgColor theme="0"/>
        <bgColor indexed="9"/>
      </patternFill>
    </fill>
    <fill>
      <patternFill patternType="solid">
        <fgColor theme="0"/>
        <bgColor indexed="64"/>
      </patternFill>
    </fill>
    <fill>
      <patternFill patternType="solid">
        <fgColor rgb="FF003B5C"/>
        <bgColor indexed="9"/>
      </patternFill>
    </fill>
    <fill>
      <patternFill patternType="solid">
        <fgColor rgb="FFD9DADA"/>
        <bgColor indexed="9"/>
      </patternFill>
    </fill>
    <fill>
      <patternFill patternType="solid">
        <fgColor rgb="FF003B5C"/>
        <bgColor indexed="64"/>
      </patternFill>
    </fill>
    <fill>
      <patternFill patternType="solid">
        <fgColor rgb="FFD9DADA"/>
        <bgColor indexed="64"/>
      </patternFill>
    </fill>
  </fills>
  <borders count="4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bottom style="thin">
        <color indexed="8"/>
      </bottom>
      <diagonal/>
    </border>
    <border>
      <left/>
      <right/>
      <top style="thin">
        <color indexed="8"/>
      </top>
      <bottom style="thin">
        <color indexed="8"/>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8"/>
      </bottom>
      <diagonal/>
    </border>
    <border>
      <left/>
      <right/>
      <top style="thin">
        <color indexed="64"/>
      </top>
      <bottom/>
      <diagonal/>
    </border>
    <border>
      <left style="thin">
        <color indexed="8"/>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8"/>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64"/>
      </top>
      <bottom style="thin">
        <color indexed="64"/>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style="thin">
        <color indexed="64"/>
      </left>
      <right style="thin">
        <color indexed="8"/>
      </right>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8"/>
      </right>
      <top style="thin">
        <color indexed="8"/>
      </top>
      <bottom/>
      <diagonal/>
    </border>
    <border>
      <left style="thin">
        <color indexed="64"/>
      </left>
      <right/>
      <top style="thin">
        <color indexed="8"/>
      </top>
      <bottom style="thin">
        <color indexed="8"/>
      </bottom>
      <diagonal/>
    </border>
    <border>
      <left style="thin">
        <color indexed="64"/>
      </left>
      <right style="thin">
        <color indexed="64"/>
      </right>
      <top/>
      <bottom/>
      <diagonal/>
    </border>
    <border>
      <left/>
      <right style="thin">
        <color indexed="8"/>
      </right>
      <top/>
      <bottom style="thin">
        <color indexed="64"/>
      </bottom>
      <diagonal/>
    </border>
  </borders>
  <cellStyleXfs count="3">
    <xf numFmtId="0" fontId="0" fillId="0" borderId="0"/>
    <xf numFmtId="43" fontId="12" fillId="0" borderId="0" applyFont="0" applyFill="0" applyBorder="0" applyAlignment="0" applyProtection="0"/>
    <xf numFmtId="0" fontId="24" fillId="0" borderId="0" applyNumberFormat="0" applyFill="0" applyBorder="0" applyAlignment="0" applyProtection="0"/>
  </cellStyleXfs>
  <cellXfs count="301">
    <xf numFmtId="0" fontId="0" fillId="0" borderId="0" xfId="0"/>
    <xf numFmtId="0" fontId="5" fillId="0" borderId="0" xfId="0" applyFont="1"/>
    <xf numFmtId="0" fontId="6" fillId="0" borderId="0" xfId="0" applyFont="1"/>
    <xf numFmtId="0" fontId="7" fillId="0" borderId="0" xfId="0" applyFont="1"/>
    <xf numFmtId="0" fontId="8" fillId="0" borderId="0" xfId="0" applyFont="1"/>
    <xf numFmtId="0" fontId="1" fillId="0" borderId="0" xfId="0" applyFont="1" applyProtection="1"/>
    <xf numFmtId="0" fontId="1" fillId="5" borderId="0" xfId="0" applyFont="1" applyFill="1" applyBorder="1" applyProtection="1"/>
    <xf numFmtId="0" fontId="2" fillId="2" borderId="16" xfId="0" applyFont="1" applyFill="1" applyBorder="1" applyAlignment="1" applyProtection="1">
      <alignment horizontal="center" vertical="center"/>
      <protection locked="0"/>
    </xf>
    <xf numFmtId="166" fontId="1" fillId="2" borderId="0" xfId="0" applyNumberFormat="1" applyFont="1" applyFill="1" applyBorder="1" applyAlignment="1" applyProtection="1">
      <alignment horizontal="center" vertical="top"/>
      <protection locked="0"/>
    </xf>
    <xf numFmtId="166" fontId="1" fillId="2" borderId="0" xfId="0" applyNumberFormat="1" applyFont="1" applyFill="1" applyBorder="1" applyAlignment="1" applyProtection="1">
      <alignment horizontal="left" vertical="top"/>
      <protection locked="0"/>
    </xf>
    <xf numFmtId="0" fontId="1" fillId="2" borderId="0" xfId="0" applyFont="1" applyFill="1" applyBorder="1" applyAlignment="1" applyProtection="1">
      <alignment horizontal="left" vertical="top"/>
      <protection locked="0"/>
    </xf>
    <xf numFmtId="0" fontId="1" fillId="4" borderId="0" xfId="0" applyFont="1" applyFill="1" applyBorder="1" applyAlignment="1" applyProtection="1">
      <alignment vertical="center"/>
    </xf>
    <xf numFmtId="0" fontId="1" fillId="4" borderId="0" xfId="0" applyFont="1" applyFill="1" applyBorder="1" applyAlignment="1" applyProtection="1">
      <alignment vertical="top"/>
    </xf>
    <xf numFmtId="0" fontId="2" fillId="2" borderId="42" xfId="0" applyFont="1" applyFill="1" applyBorder="1" applyAlignment="1" applyProtection="1">
      <alignment vertical="center"/>
      <protection locked="0"/>
    </xf>
    <xf numFmtId="0" fontId="1" fillId="0" borderId="0" xfId="0" applyFont="1" applyAlignment="1" applyProtection="1">
      <alignment vertical="center"/>
    </xf>
    <xf numFmtId="0" fontId="17" fillId="0" borderId="0" xfId="0" applyFont="1" applyProtection="1"/>
    <xf numFmtId="0" fontId="17" fillId="0" borderId="0" xfId="0" quotePrefix="1" applyFont="1" applyProtection="1"/>
    <xf numFmtId="0" fontId="18" fillId="0" borderId="0" xfId="0" applyFont="1" applyAlignment="1" applyProtection="1">
      <alignment horizontal="right"/>
    </xf>
    <xf numFmtId="16" fontId="17" fillId="0" borderId="0" xfId="0" quotePrefix="1" applyNumberFormat="1" applyFont="1" applyAlignment="1" applyProtection="1">
      <alignment horizontal="right"/>
    </xf>
    <xf numFmtId="0" fontId="18" fillId="5" borderId="0" xfId="0" applyFont="1" applyFill="1" applyBorder="1" applyProtection="1"/>
    <xf numFmtId="0" fontId="18" fillId="0" borderId="0" xfId="0" applyFont="1" applyProtection="1"/>
    <xf numFmtId="0" fontId="17" fillId="5" borderId="0" xfId="0" applyFont="1" applyFill="1" applyBorder="1" applyProtection="1"/>
    <xf numFmtId="168" fontId="17" fillId="2" borderId="0" xfId="0" quotePrefix="1" applyNumberFormat="1" applyFont="1" applyFill="1" applyBorder="1" applyAlignment="1" applyProtection="1">
      <alignment horizontal="left" vertical="center"/>
    </xf>
    <xf numFmtId="0" fontId="17" fillId="0" borderId="0" xfId="0" applyFont="1" applyAlignment="1" applyProtection="1">
      <alignment vertical="center"/>
    </xf>
    <xf numFmtId="2" fontId="17" fillId="0" borderId="0" xfId="0" quotePrefix="1" applyNumberFormat="1" applyFont="1" applyProtection="1"/>
    <xf numFmtId="22" fontId="17" fillId="0" borderId="0" xfId="0" quotePrefix="1" applyNumberFormat="1" applyFont="1" applyProtection="1"/>
    <xf numFmtId="43" fontId="17" fillId="0" borderId="0" xfId="1" quotePrefix="1" applyFont="1" applyProtection="1"/>
    <xf numFmtId="1" fontId="17" fillId="0" borderId="0" xfId="0" applyNumberFormat="1" applyFont="1" applyProtection="1"/>
    <xf numFmtId="173" fontId="17" fillId="0" borderId="0" xfId="0" applyNumberFormat="1" applyFont="1" applyProtection="1"/>
    <xf numFmtId="0" fontId="9" fillId="0" borderId="0" xfId="0" applyFont="1" applyFill="1" applyBorder="1" applyAlignment="1" applyProtection="1">
      <alignment horizontal="left" vertical="center" wrapText="1"/>
    </xf>
    <xf numFmtId="0" fontId="0" fillId="7" borderId="2" xfId="0" applyFont="1" applyFill="1" applyBorder="1" applyAlignment="1" applyProtection="1">
      <alignment horizontal="center" vertical="center"/>
    </xf>
    <xf numFmtId="0" fontId="0" fillId="7" borderId="3" xfId="0" applyFont="1" applyFill="1" applyBorder="1" applyAlignment="1" applyProtection="1">
      <alignment horizontal="center" vertical="center"/>
    </xf>
    <xf numFmtId="0" fontId="0" fillId="7" borderId="16" xfId="0" applyFont="1" applyFill="1" applyBorder="1" applyAlignment="1" applyProtection="1">
      <alignment horizontal="center" vertical="center"/>
    </xf>
    <xf numFmtId="0" fontId="23" fillId="6" borderId="14" xfId="0" applyFont="1" applyFill="1" applyBorder="1" applyAlignment="1" applyProtection="1">
      <alignment horizontal="left" vertical="center"/>
    </xf>
    <xf numFmtId="0" fontId="23" fillId="6" borderId="10" xfId="0" applyFont="1" applyFill="1" applyBorder="1" applyAlignment="1" applyProtection="1">
      <alignment horizontal="left" vertical="center"/>
    </xf>
    <xf numFmtId="0" fontId="23" fillId="6" borderId="0" xfId="0" applyFont="1" applyFill="1" applyBorder="1" applyAlignment="1" applyProtection="1">
      <alignment horizontal="left" vertical="center"/>
    </xf>
    <xf numFmtId="0" fontId="13" fillId="8" borderId="0" xfId="0" applyFont="1" applyFill="1" applyBorder="1" applyProtection="1"/>
    <xf numFmtId="0" fontId="2" fillId="7" borderId="11" xfId="0" applyFont="1" applyFill="1" applyBorder="1" applyAlignment="1" applyProtection="1">
      <alignment horizontal="left" vertical="center"/>
    </xf>
    <xf numFmtId="0" fontId="2" fillId="7" borderId="4" xfId="0" applyFont="1" applyFill="1" applyBorder="1" applyAlignment="1" applyProtection="1">
      <alignment horizontal="left" vertical="center"/>
    </xf>
    <xf numFmtId="0" fontId="2" fillId="7" borderId="30" xfId="0" applyFont="1" applyFill="1" applyBorder="1" applyAlignment="1" applyProtection="1">
      <alignment horizontal="left" vertical="center"/>
    </xf>
    <xf numFmtId="0" fontId="0" fillId="7" borderId="4" xfId="0" applyFont="1" applyFill="1" applyBorder="1" applyAlignment="1" applyProtection="1">
      <alignment horizontal="center" vertical="center"/>
    </xf>
    <xf numFmtId="0" fontId="0" fillId="9" borderId="47" xfId="0" applyFont="1" applyFill="1" applyBorder="1" applyAlignment="1" applyProtection="1">
      <alignment horizontal="center" vertical="center"/>
    </xf>
    <xf numFmtId="0" fontId="0" fillId="7" borderId="18" xfId="0" applyFont="1" applyFill="1" applyBorder="1" applyAlignment="1" applyProtection="1">
      <alignment horizontal="center" vertical="center"/>
    </xf>
    <xf numFmtId="0" fontId="0" fillId="7" borderId="16" xfId="0" applyFont="1" applyFill="1" applyBorder="1" applyAlignment="1" applyProtection="1">
      <alignment horizontal="left" vertical="center"/>
    </xf>
    <xf numFmtId="0" fontId="0" fillId="7" borderId="44" xfId="0" applyFont="1" applyFill="1" applyBorder="1" applyAlignment="1" applyProtection="1">
      <alignment horizontal="center" vertical="center"/>
    </xf>
    <xf numFmtId="0" fontId="15" fillId="7" borderId="1" xfId="0" applyFont="1" applyFill="1" applyBorder="1" applyAlignment="1" applyProtection="1">
      <alignment horizontal="center" vertical="center"/>
    </xf>
    <xf numFmtId="164" fontId="15" fillId="7" borderId="17" xfId="0" applyNumberFormat="1" applyFont="1" applyFill="1" applyBorder="1" applyAlignment="1" applyProtection="1">
      <alignment horizontal="center" vertical="center"/>
    </xf>
    <xf numFmtId="0" fontId="0" fillId="0" borderId="0" xfId="0" applyFont="1" applyProtection="1"/>
    <xf numFmtId="20" fontId="17" fillId="4" borderId="0" xfId="0" applyNumberFormat="1" applyFont="1" applyFill="1" applyBorder="1" applyAlignment="1" applyProtection="1">
      <alignment horizontal="center" vertical="center"/>
    </xf>
    <xf numFmtId="0" fontId="17" fillId="4" borderId="0" xfId="0" applyFont="1" applyFill="1" applyBorder="1" applyAlignment="1" applyProtection="1">
      <alignment horizontal="center" vertical="center"/>
    </xf>
    <xf numFmtId="0" fontId="28" fillId="2" borderId="5" xfId="0" applyFont="1" applyFill="1" applyBorder="1" applyAlignment="1" applyProtection="1">
      <alignment horizontal="left" vertical="center"/>
      <protection locked="0"/>
    </xf>
    <xf numFmtId="169" fontId="29" fillId="0" borderId="16" xfId="0" applyNumberFormat="1" applyFont="1" applyBorder="1" applyAlignment="1" applyProtection="1">
      <alignment horizontal="center" vertical="center"/>
    </xf>
    <xf numFmtId="164" fontId="33" fillId="2" borderId="1" xfId="0" applyNumberFormat="1" applyFont="1" applyFill="1" applyBorder="1" applyAlignment="1" applyProtection="1">
      <alignment horizontal="center" vertical="center"/>
      <protection locked="0"/>
    </xf>
    <xf numFmtId="4" fontId="33" fillId="2" borderId="1" xfId="0" applyNumberFormat="1" applyFont="1" applyFill="1" applyBorder="1" applyAlignment="1" applyProtection="1">
      <alignment horizontal="right" vertical="center"/>
      <protection locked="0"/>
    </xf>
    <xf numFmtId="168" fontId="34" fillId="2" borderId="2" xfId="0" applyNumberFormat="1" applyFont="1" applyFill="1" applyBorder="1" applyAlignment="1" applyProtection="1">
      <alignment horizontal="right" vertical="center"/>
    </xf>
    <xf numFmtId="168" fontId="33" fillId="2" borderId="3" xfId="0" applyNumberFormat="1" applyFont="1" applyFill="1" applyBorder="1" applyAlignment="1" applyProtection="1">
      <alignment horizontal="right" vertical="center"/>
    </xf>
    <xf numFmtId="168" fontId="33" fillId="2" borderId="2" xfId="0" applyNumberFormat="1" applyFont="1" applyFill="1" applyBorder="1" applyAlignment="1" applyProtection="1">
      <alignment horizontal="right" vertical="center"/>
    </xf>
    <xf numFmtId="170" fontId="33" fillId="5" borderId="16" xfId="0" quotePrefix="1" applyNumberFormat="1" applyFont="1" applyFill="1" applyBorder="1" applyAlignment="1" applyProtection="1">
      <alignment horizontal="center" vertical="center"/>
      <protection locked="0"/>
    </xf>
    <xf numFmtId="3" fontId="33" fillId="2" borderId="5" xfId="0" applyNumberFormat="1" applyFont="1" applyFill="1" applyBorder="1" applyAlignment="1" applyProtection="1">
      <alignment horizontal="right" vertical="center"/>
    </xf>
    <xf numFmtId="3" fontId="33" fillId="2" borderId="16" xfId="0" applyNumberFormat="1" applyFont="1" applyFill="1" applyBorder="1" applyAlignment="1" applyProtection="1">
      <alignment horizontal="center" vertical="center"/>
      <protection locked="0"/>
    </xf>
    <xf numFmtId="172" fontId="33" fillId="2" borderId="16" xfId="0" applyNumberFormat="1" applyFont="1" applyFill="1" applyBorder="1" applyAlignment="1" applyProtection="1">
      <alignment vertical="top"/>
    </xf>
    <xf numFmtId="0" fontId="33" fillId="2" borderId="5" xfId="0" applyFont="1" applyFill="1" applyBorder="1" applyAlignment="1" applyProtection="1">
      <alignment horizontal="center" vertical="center"/>
      <protection locked="0"/>
    </xf>
    <xf numFmtId="172" fontId="33" fillId="2" borderId="3" xfId="0" applyNumberFormat="1" applyFont="1" applyFill="1" applyBorder="1" applyAlignment="1" applyProtection="1">
      <alignment horizontal="right" vertical="center"/>
    </xf>
    <xf numFmtId="168" fontId="33" fillId="2" borderId="3" xfId="0" quotePrefix="1" applyNumberFormat="1" applyFont="1" applyFill="1" applyBorder="1" applyAlignment="1" applyProtection="1">
      <alignment horizontal="right" vertical="center"/>
    </xf>
    <xf numFmtId="3" fontId="33" fillId="2" borderId="10" xfId="0" applyNumberFormat="1" applyFont="1" applyFill="1" applyBorder="1" applyAlignment="1" applyProtection="1">
      <alignment horizontal="right" vertical="center"/>
    </xf>
    <xf numFmtId="3" fontId="33" fillId="2" borderId="6" xfId="0" applyNumberFormat="1" applyFont="1" applyFill="1" applyBorder="1" applyAlignment="1" applyProtection="1">
      <alignment horizontal="center" vertical="center"/>
      <protection locked="0"/>
    </xf>
    <xf numFmtId="0" fontId="33" fillId="2" borderId="2" xfId="0" applyFont="1" applyFill="1" applyBorder="1" applyAlignment="1" applyProtection="1">
      <alignment horizontal="center" vertical="center"/>
      <protection locked="0"/>
    </xf>
    <xf numFmtId="3" fontId="33" fillId="2" borderId="11" xfId="0" applyNumberFormat="1" applyFont="1" applyFill="1" applyBorder="1" applyAlignment="1" applyProtection="1">
      <alignment horizontal="right" vertical="center"/>
    </xf>
    <xf numFmtId="171" fontId="33" fillId="2" borderId="16" xfId="1" applyNumberFormat="1" applyFont="1" applyFill="1" applyBorder="1" applyAlignment="1" applyProtection="1">
      <alignment horizontal="center" vertical="center"/>
      <protection locked="0"/>
    </xf>
    <xf numFmtId="172" fontId="33" fillId="2" borderId="16" xfId="0" applyNumberFormat="1" applyFont="1" applyFill="1" applyBorder="1" applyAlignment="1" applyProtection="1">
      <alignment horizontal="right" vertical="center"/>
    </xf>
    <xf numFmtId="0" fontId="33" fillId="2" borderId="12" xfId="0" applyFont="1" applyFill="1" applyBorder="1" applyAlignment="1" applyProtection="1">
      <alignment horizontal="center" vertical="center"/>
      <protection locked="0"/>
    </xf>
    <xf numFmtId="3" fontId="33" fillId="2" borderId="1" xfId="0" applyNumberFormat="1" applyFont="1" applyFill="1" applyBorder="1" applyAlignment="1" applyProtection="1">
      <alignment horizontal="center" vertical="center"/>
      <protection locked="0"/>
    </xf>
    <xf numFmtId="3" fontId="33" fillId="2" borderId="9" xfId="0" applyNumberFormat="1" applyFont="1" applyFill="1" applyBorder="1" applyAlignment="1" applyProtection="1">
      <alignment horizontal="right" vertical="center"/>
    </xf>
    <xf numFmtId="3" fontId="33" fillId="2" borderId="12" xfId="0" applyNumberFormat="1" applyFont="1" applyFill="1" applyBorder="1" applyAlignment="1" applyProtection="1">
      <alignment horizontal="center" vertical="center"/>
      <protection locked="0"/>
    </xf>
    <xf numFmtId="0" fontId="33" fillId="2" borderId="1" xfId="0" applyFont="1" applyFill="1" applyBorder="1" applyAlignment="1" applyProtection="1">
      <alignment horizontal="center" vertical="center"/>
      <protection locked="0"/>
    </xf>
    <xf numFmtId="170" fontId="33" fillId="5" borderId="17" xfId="0" quotePrefix="1" applyNumberFormat="1" applyFont="1" applyFill="1" applyBorder="1" applyAlignment="1" applyProtection="1">
      <alignment horizontal="center" vertical="center"/>
      <protection locked="0"/>
    </xf>
    <xf numFmtId="3" fontId="33" fillId="2" borderId="2" xfId="0" applyNumberFormat="1" applyFont="1" applyFill="1" applyBorder="1" applyAlignment="1" applyProtection="1">
      <alignment horizontal="right" vertical="center"/>
    </xf>
    <xf numFmtId="171" fontId="33" fillId="2" borderId="7" xfId="1" applyNumberFormat="1" applyFont="1" applyFill="1" applyBorder="1" applyAlignment="1" applyProtection="1">
      <alignment horizontal="center" vertical="center"/>
      <protection locked="0"/>
    </xf>
    <xf numFmtId="172" fontId="33" fillId="2" borderId="17" xfId="0" applyNumberFormat="1" applyFont="1" applyFill="1" applyBorder="1" applyAlignment="1" applyProtection="1">
      <alignment horizontal="right" vertical="center"/>
    </xf>
    <xf numFmtId="3" fontId="33" fillId="2" borderId="2" xfId="0" applyNumberFormat="1" applyFont="1" applyFill="1" applyBorder="1" applyAlignment="1" applyProtection="1">
      <alignment horizontal="center" vertical="center"/>
      <protection locked="0"/>
    </xf>
    <xf numFmtId="172" fontId="33" fillId="2" borderId="7" xfId="0" applyNumberFormat="1" applyFont="1" applyFill="1" applyBorder="1" applyAlignment="1" applyProtection="1">
      <alignment horizontal="right" vertical="center"/>
    </xf>
    <xf numFmtId="168" fontId="33" fillId="2" borderId="7" xfId="0" applyNumberFormat="1" applyFont="1" applyFill="1" applyBorder="1" applyAlignment="1" applyProtection="1">
      <alignment horizontal="right" vertical="center"/>
    </xf>
    <xf numFmtId="168" fontId="34" fillId="2" borderId="16" xfId="0" applyNumberFormat="1" applyFont="1" applyFill="1" applyBorder="1" applyAlignment="1" applyProtection="1">
      <alignment horizontal="right" vertical="center"/>
    </xf>
    <xf numFmtId="4" fontId="33" fillId="2" borderId="3" xfId="0" applyNumberFormat="1" applyFont="1" applyFill="1" applyBorder="1" applyAlignment="1" applyProtection="1">
      <alignment horizontal="right" vertical="center"/>
      <protection locked="0"/>
    </xf>
    <xf numFmtId="168" fontId="34" fillId="2" borderId="1" xfId="0" applyNumberFormat="1" applyFont="1" applyFill="1" applyBorder="1" applyAlignment="1" applyProtection="1">
      <alignment horizontal="right" vertical="center"/>
    </xf>
    <xf numFmtId="0" fontId="19"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right" vertical="top"/>
    </xf>
    <xf numFmtId="0" fontId="21" fillId="0" borderId="0" xfId="0" applyFont="1" applyFill="1" applyBorder="1" applyAlignment="1" applyProtection="1">
      <alignment horizontal="left" vertical="center" wrapText="1"/>
    </xf>
    <xf numFmtId="0" fontId="1" fillId="2" borderId="4" xfId="0" applyFont="1" applyFill="1" applyBorder="1" applyAlignment="1" applyProtection="1">
      <alignment horizontal="left" vertical="center" wrapText="1"/>
    </xf>
    <xf numFmtId="0" fontId="1" fillId="3" borderId="4" xfId="0" applyFont="1" applyFill="1" applyBorder="1" applyAlignment="1" applyProtection="1">
      <alignment horizontal="left" vertical="top"/>
    </xf>
    <xf numFmtId="0" fontId="1" fillId="3" borderId="0" xfId="0" applyFont="1" applyFill="1" applyBorder="1" applyAlignment="1" applyProtection="1">
      <alignment horizontal="left" vertical="top"/>
    </xf>
    <xf numFmtId="0" fontId="14" fillId="7" borderId="13" xfId="0" applyFont="1" applyFill="1" applyBorder="1" applyAlignment="1" applyProtection="1">
      <alignment horizontal="left" vertical="center"/>
    </xf>
    <xf numFmtId="0" fontId="14" fillId="7" borderId="1" xfId="0" applyFont="1" applyFill="1" applyBorder="1" applyAlignment="1" applyProtection="1">
      <alignment horizontal="left" vertical="center"/>
    </xf>
    <xf numFmtId="165" fontId="31" fillId="2" borderId="1" xfId="0" applyNumberFormat="1" applyFont="1" applyFill="1" applyBorder="1" applyAlignment="1" applyProtection="1">
      <alignment horizontal="center" vertical="center"/>
      <protection locked="0"/>
    </xf>
    <xf numFmtId="20" fontId="31" fillId="4" borderId="9" xfId="0" applyNumberFormat="1" applyFont="1" applyFill="1" applyBorder="1" applyAlignment="1" applyProtection="1">
      <alignment horizontal="center" vertical="center"/>
      <protection locked="0"/>
    </xf>
    <xf numFmtId="0" fontId="31" fillId="4" borderId="35" xfId="0" applyFont="1" applyFill="1" applyBorder="1" applyAlignment="1" applyProtection="1">
      <alignment horizontal="center" vertical="center"/>
      <protection locked="0"/>
    </xf>
    <xf numFmtId="0" fontId="11" fillId="7" borderId="2" xfId="0" applyFont="1" applyFill="1" applyBorder="1" applyAlignment="1" applyProtection="1">
      <alignment horizontal="left" vertical="center"/>
    </xf>
    <xf numFmtId="0" fontId="11" fillId="7" borderId="16" xfId="0" applyFont="1" applyFill="1" applyBorder="1" applyAlignment="1" applyProtection="1">
      <alignment horizontal="left" vertical="center"/>
    </xf>
    <xf numFmtId="0" fontId="30" fillId="4" borderId="19" xfId="0" applyFont="1" applyFill="1" applyBorder="1" applyAlignment="1" applyProtection="1">
      <alignment horizontal="left" vertical="center"/>
      <protection locked="0"/>
    </xf>
    <xf numFmtId="0" fontId="30" fillId="4" borderId="20" xfId="0" applyFont="1" applyFill="1" applyBorder="1" applyAlignment="1" applyProtection="1">
      <alignment horizontal="left" vertical="center"/>
      <protection locked="0"/>
    </xf>
    <xf numFmtId="0" fontId="30" fillId="4" borderId="21"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xf>
    <xf numFmtId="0" fontId="30" fillId="4" borderId="38" xfId="0" applyFont="1" applyFill="1" applyBorder="1" applyAlignment="1" applyProtection="1">
      <alignment horizontal="left" vertical="center"/>
      <protection locked="0"/>
    </xf>
    <xf numFmtId="0" fontId="30" fillId="4" borderId="41" xfId="0" applyFont="1" applyFill="1" applyBorder="1" applyAlignment="1" applyProtection="1">
      <alignment horizontal="left" vertical="center"/>
      <protection locked="0"/>
    </xf>
    <xf numFmtId="0" fontId="30" fillId="4" borderId="39" xfId="0" applyFont="1" applyFill="1" applyBorder="1" applyAlignment="1" applyProtection="1">
      <alignment horizontal="left" vertical="center"/>
      <protection locked="0"/>
    </xf>
    <xf numFmtId="0" fontId="22" fillId="6" borderId="16" xfId="0" applyFont="1" applyFill="1" applyBorder="1" applyAlignment="1">
      <alignment horizontal="left" vertical="center" wrapText="1"/>
    </xf>
    <xf numFmtId="0" fontId="22" fillId="6" borderId="16" xfId="0" applyFont="1" applyFill="1" applyBorder="1" applyAlignment="1">
      <alignment horizontal="left" vertical="top"/>
    </xf>
    <xf numFmtId="0" fontId="23" fillId="6" borderId="40" xfId="0" applyFont="1" applyFill="1" applyBorder="1" applyAlignment="1">
      <alignment horizontal="left" vertical="center"/>
    </xf>
    <xf numFmtId="0" fontId="23" fillId="6" borderId="20" xfId="0" applyFont="1" applyFill="1" applyBorder="1" applyAlignment="1">
      <alignment horizontal="left" vertical="center"/>
    </xf>
    <xf numFmtId="0" fontId="30" fillId="2" borderId="19" xfId="0" applyFont="1" applyFill="1" applyBorder="1" applyAlignment="1" applyProtection="1">
      <alignment horizontal="left" vertical="center"/>
      <protection locked="0"/>
    </xf>
    <xf numFmtId="0" fontId="30" fillId="2" borderId="20" xfId="0" applyFont="1" applyFill="1" applyBorder="1" applyAlignment="1" applyProtection="1">
      <alignment horizontal="left" vertical="center"/>
      <protection locked="0"/>
    </xf>
    <xf numFmtId="0" fontId="30" fillId="2" borderId="21" xfId="0" applyFont="1" applyFill="1" applyBorder="1" applyAlignment="1" applyProtection="1">
      <alignment horizontal="left" vertical="center"/>
      <protection locked="0"/>
    </xf>
    <xf numFmtId="0" fontId="30" fillId="2" borderId="42" xfId="0" applyFont="1" applyFill="1" applyBorder="1" applyAlignment="1" applyProtection="1">
      <alignment horizontal="left" vertical="center"/>
      <protection locked="0"/>
    </xf>
    <xf numFmtId="0" fontId="30" fillId="2" borderId="41" xfId="0" applyFont="1" applyFill="1" applyBorder="1" applyAlignment="1" applyProtection="1">
      <alignment horizontal="left" vertical="center"/>
      <protection locked="0"/>
    </xf>
    <xf numFmtId="0" fontId="30" fillId="2" borderId="39" xfId="0" applyFont="1" applyFill="1" applyBorder="1" applyAlignment="1" applyProtection="1">
      <alignment horizontal="left" vertical="center"/>
      <protection locked="0"/>
    </xf>
    <xf numFmtId="0" fontId="30" fillId="2" borderId="46" xfId="0" applyFont="1" applyFill="1" applyBorder="1" applyAlignment="1" applyProtection="1">
      <alignment horizontal="left" vertical="center"/>
      <protection locked="0"/>
    </xf>
    <xf numFmtId="0" fontId="30" fillId="2" borderId="5" xfId="0" applyFont="1" applyFill="1" applyBorder="1" applyAlignment="1" applyProtection="1">
      <alignment horizontal="left" vertical="center"/>
      <protection locked="0"/>
    </xf>
    <xf numFmtId="0" fontId="30" fillId="2" borderId="13" xfId="0" applyFont="1" applyFill="1" applyBorder="1" applyAlignment="1" applyProtection="1">
      <alignment horizontal="left" vertical="center"/>
      <protection locked="0"/>
    </xf>
    <xf numFmtId="0" fontId="0" fillId="7" borderId="14" xfId="0" applyFont="1" applyFill="1" applyBorder="1" applyAlignment="1" applyProtection="1">
      <alignment horizontal="center" vertical="center" wrapText="1"/>
    </xf>
    <xf numFmtId="0" fontId="0" fillId="7" borderId="15" xfId="0" applyFont="1" applyFill="1" applyBorder="1" applyAlignment="1" applyProtection="1">
      <alignment horizontal="center" vertical="center" wrapText="1"/>
    </xf>
    <xf numFmtId="0" fontId="0" fillId="7" borderId="11" xfId="0" applyFont="1" applyFill="1" applyBorder="1" applyAlignment="1" applyProtection="1">
      <alignment horizontal="center" vertical="center" wrapText="1"/>
    </xf>
    <xf numFmtId="0" fontId="0" fillId="7" borderId="12" xfId="0" applyFont="1" applyFill="1" applyBorder="1" applyAlignment="1" applyProtection="1">
      <alignment horizontal="center" vertical="center" wrapText="1"/>
    </xf>
    <xf numFmtId="0" fontId="0" fillId="7" borderId="2" xfId="0" applyFont="1" applyFill="1" applyBorder="1" applyAlignment="1" applyProtection="1">
      <alignment horizontal="center" vertical="center"/>
    </xf>
    <xf numFmtId="0" fontId="0" fillId="7" borderId="3" xfId="0" applyFont="1" applyFill="1" applyBorder="1" applyAlignment="1" applyProtection="1">
      <alignment horizontal="center" vertical="center"/>
    </xf>
    <xf numFmtId="0" fontId="0" fillId="7" borderId="3" xfId="0" applyFont="1" applyFill="1" applyBorder="1" applyAlignment="1" applyProtection="1">
      <alignment horizontal="left" vertical="top"/>
    </xf>
    <xf numFmtId="0" fontId="0" fillId="7" borderId="3" xfId="0" applyFont="1" applyFill="1" applyBorder="1" applyAlignment="1" applyProtection="1">
      <alignment horizontal="left" vertical="center"/>
    </xf>
    <xf numFmtId="0" fontId="1" fillId="2" borderId="4" xfId="0" applyFont="1" applyFill="1" applyBorder="1" applyAlignment="1" applyProtection="1">
      <alignment horizontal="left" vertical="center"/>
    </xf>
    <xf numFmtId="0" fontId="1" fillId="3" borderId="5" xfId="0" applyFont="1" applyFill="1" applyBorder="1" applyAlignment="1" applyProtection="1">
      <alignment horizontal="left" vertical="top"/>
    </xf>
    <xf numFmtId="0" fontId="23" fillId="6" borderId="1" xfId="0" applyFont="1" applyFill="1" applyBorder="1" applyAlignment="1" applyProtection="1">
      <alignment horizontal="left" vertical="center"/>
    </xf>
    <xf numFmtId="0" fontId="13" fillId="6" borderId="1" xfId="0" applyFont="1" applyFill="1" applyBorder="1" applyAlignment="1" applyProtection="1">
      <alignment horizontal="left" vertical="top"/>
    </xf>
    <xf numFmtId="0" fontId="0" fillId="7" borderId="2" xfId="0" applyFont="1" applyFill="1" applyBorder="1" applyAlignment="1" applyProtection="1">
      <alignment horizontal="left" vertical="top"/>
    </xf>
    <xf numFmtId="0" fontId="0" fillId="7" borderId="2" xfId="0" applyFont="1" applyFill="1" applyBorder="1" applyAlignment="1" applyProtection="1">
      <alignment horizontal="left" vertical="center"/>
    </xf>
    <xf numFmtId="3" fontId="33" fillId="2" borderId="9" xfId="0" applyNumberFormat="1" applyFont="1" applyFill="1" applyBorder="1" applyAlignment="1" applyProtection="1">
      <alignment horizontal="left" vertical="top"/>
      <protection locked="0"/>
    </xf>
    <xf numFmtId="3" fontId="33" fillId="2" borderId="13" xfId="0" applyNumberFormat="1" applyFont="1" applyFill="1" applyBorder="1" applyAlignment="1" applyProtection="1">
      <alignment horizontal="left" vertical="top"/>
      <protection locked="0"/>
    </xf>
    <xf numFmtId="165" fontId="33" fillId="2" borderId="1" xfId="0" applyNumberFormat="1" applyFont="1" applyFill="1" applyBorder="1" applyAlignment="1" applyProtection="1">
      <alignment horizontal="center" vertical="center"/>
      <protection locked="0"/>
    </xf>
    <xf numFmtId="165" fontId="33" fillId="2" borderId="1" xfId="0" applyNumberFormat="1" applyFont="1" applyFill="1" applyBorder="1" applyAlignment="1" applyProtection="1">
      <alignment horizontal="left" vertical="top"/>
      <protection locked="0"/>
    </xf>
    <xf numFmtId="164" fontId="33" fillId="2" borderId="1" xfId="0" applyNumberFormat="1" applyFont="1" applyFill="1" applyBorder="1" applyAlignment="1" applyProtection="1">
      <alignment horizontal="center" vertical="center"/>
      <protection locked="0"/>
    </xf>
    <xf numFmtId="164" fontId="33" fillId="2" borderId="1" xfId="0" applyNumberFormat="1" applyFont="1" applyFill="1" applyBorder="1" applyAlignment="1" applyProtection="1">
      <alignment horizontal="left" vertical="top"/>
      <protection locked="0"/>
    </xf>
    <xf numFmtId="0" fontId="33" fillId="2" borderId="1" xfId="0" applyFont="1" applyFill="1" applyBorder="1" applyAlignment="1" applyProtection="1">
      <alignment horizontal="left" vertical="center"/>
      <protection locked="0"/>
    </xf>
    <xf numFmtId="0" fontId="33" fillId="2" borderId="1" xfId="0" applyFont="1" applyFill="1" applyBorder="1" applyAlignment="1" applyProtection="1">
      <alignment horizontal="left" vertical="top"/>
      <protection locked="0"/>
    </xf>
    <xf numFmtId="3" fontId="33" fillId="2" borderId="1" xfId="0" applyNumberFormat="1" applyFont="1" applyFill="1" applyBorder="1" applyAlignment="1" applyProtection="1">
      <alignment horizontal="right" vertical="center"/>
      <protection locked="0"/>
    </xf>
    <xf numFmtId="3" fontId="33" fillId="2" borderId="1" xfId="0" applyNumberFormat="1" applyFont="1" applyFill="1" applyBorder="1" applyAlignment="1" applyProtection="1">
      <alignment horizontal="left" vertical="top"/>
      <protection locked="0"/>
    </xf>
    <xf numFmtId="165" fontId="33" fillId="2" borderId="9" xfId="0" applyNumberFormat="1" applyFont="1" applyFill="1" applyBorder="1" applyAlignment="1" applyProtection="1">
      <alignment horizontal="center" vertical="center"/>
      <protection locked="0"/>
    </xf>
    <xf numFmtId="165" fontId="33" fillId="2" borderId="13" xfId="0" applyNumberFormat="1" applyFont="1" applyFill="1" applyBorder="1" applyAlignment="1" applyProtection="1">
      <alignment horizontal="center" vertical="center"/>
      <protection locked="0"/>
    </xf>
    <xf numFmtId="164" fontId="33" fillId="2" borderId="9" xfId="0" applyNumberFormat="1" applyFont="1" applyFill="1" applyBorder="1" applyAlignment="1" applyProtection="1">
      <alignment horizontal="center" vertical="center"/>
      <protection locked="0"/>
    </xf>
    <xf numFmtId="164" fontId="33" fillId="2" borderId="13" xfId="0" applyNumberFormat="1" applyFont="1" applyFill="1" applyBorder="1" applyAlignment="1" applyProtection="1">
      <alignment horizontal="center" vertical="center"/>
      <protection locked="0"/>
    </xf>
    <xf numFmtId="0" fontId="33" fillId="2" borderId="9" xfId="0" applyFont="1" applyFill="1" applyBorder="1" applyAlignment="1" applyProtection="1">
      <alignment horizontal="left" vertical="center"/>
      <protection locked="0"/>
    </xf>
    <xf numFmtId="0" fontId="33" fillId="2" borderId="5" xfId="0" applyFont="1" applyFill="1" applyBorder="1" applyAlignment="1" applyProtection="1">
      <alignment horizontal="left" vertical="center"/>
      <protection locked="0"/>
    </xf>
    <xf numFmtId="0" fontId="33" fillId="2" borderId="13" xfId="0" applyFont="1" applyFill="1" applyBorder="1" applyAlignment="1" applyProtection="1">
      <alignment horizontal="left" vertical="center"/>
      <protection locked="0"/>
    </xf>
    <xf numFmtId="3" fontId="33" fillId="2" borderId="9" xfId="0" applyNumberFormat="1" applyFont="1" applyFill="1" applyBorder="1" applyAlignment="1" applyProtection="1">
      <alignment horizontal="right" vertical="center"/>
      <protection locked="0"/>
    </xf>
    <xf numFmtId="3" fontId="33" fillId="2" borderId="5" xfId="0" applyNumberFormat="1" applyFont="1" applyFill="1" applyBorder="1" applyAlignment="1" applyProtection="1">
      <alignment horizontal="right" vertical="center"/>
      <protection locked="0"/>
    </xf>
    <xf numFmtId="3" fontId="33" fillId="2" borderId="13" xfId="0" applyNumberFormat="1" applyFont="1" applyFill="1" applyBorder="1" applyAlignment="1" applyProtection="1">
      <alignment horizontal="right" vertical="center"/>
      <protection locked="0"/>
    </xf>
    <xf numFmtId="0" fontId="1" fillId="4" borderId="20" xfId="0" applyFont="1" applyFill="1" applyBorder="1" applyAlignment="1" applyProtection="1">
      <alignment horizontal="center" vertical="center"/>
    </xf>
    <xf numFmtId="0" fontId="2" fillId="7" borderId="16" xfId="0" applyFont="1" applyFill="1" applyBorder="1" applyAlignment="1" applyProtection="1">
      <alignment horizontal="left" vertical="center"/>
    </xf>
    <xf numFmtId="0" fontId="1" fillId="7" borderId="16" xfId="0" applyFont="1" applyFill="1" applyBorder="1" applyAlignment="1" applyProtection="1">
      <alignment horizontal="left" vertical="top"/>
    </xf>
    <xf numFmtId="0" fontId="0" fillId="7" borderId="16" xfId="0" applyFont="1" applyFill="1" applyBorder="1" applyAlignment="1" applyProtection="1">
      <alignment horizontal="center" vertical="center"/>
    </xf>
    <xf numFmtId="0" fontId="0" fillId="7" borderId="16" xfId="0" applyFont="1" applyFill="1" applyBorder="1" applyAlignment="1" applyProtection="1">
      <alignment horizontal="left" vertical="top"/>
    </xf>
    <xf numFmtId="0" fontId="0" fillId="7" borderId="19" xfId="0" applyFont="1" applyFill="1" applyBorder="1" applyAlignment="1" applyProtection="1">
      <alignment horizontal="center" vertical="center"/>
    </xf>
    <xf numFmtId="0" fontId="0" fillId="7" borderId="21" xfId="0" applyFont="1" applyFill="1" applyBorder="1" applyAlignment="1" applyProtection="1">
      <alignment horizontal="center" vertical="center"/>
    </xf>
    <xf numFmtId="0" fontId="1" fillId="7" borderId="3" xfId="0" applyFont="1" applyFill="1" applyBorder="1" applyAlignment="1" applyProtection="1">
      <alignment horizontal="left" vertical="center"/>
    </xf>
    <xf numFmtId="0" fontId="1" fillId="7" borderId="3" xfId="0" applyFont="1" applyFill="1" applyBorder="1" applyAlignment="1" applyProtection="1">
      <alignment horizontal="left" vertical="top"/>
    </xf>
    <xf numFmtId="3" fontId="33" fillId="2" borderId="3" xfId="0" applyNumberFormat="1" applyFont="1" applyFill="1" applyBorder="1" applyAlignment="1" applyProtection="1">
      <alignment horizontal="right" vertical="center"/>
      <protection locked="0"/>
    </xf>
    <xf numFmtId="0" fontId="33" fillId="2" borderId="3" xfId="0" applyFont="1" applyFill="1" applyBorder="1" applyAlignment="1" applyProtection="1">
      <alignment horizontal="left" vertical="top"/>
      <protection locked="0"/>
    </xf>
    <xf numFmtId="43" fontId="33" fillId="2" borderId="38" xfId="1" applyFont="1" applyFill="1" applyBorder="1" applyAlignment="1" applyProtection="1">
      <alignment horizontal="left" vertical="top"/>
    </xf>
    <xf numFmtId="43" fontId="33" fillId="2" borderId="39" xfId="1" applyFont="1" applyFill="1" applyBorder="1" applyAlignment="1" applyProtection="1">
      <alignment horizontal="left" vertical="top"/>
    </xf>
    <xf numFmtId="0" fontId="33" fillId="7" borderId="2" xfId="0" applyFont="1" applyFill="1" applyBorder="1" applyAlignment="1" applyProtection="1">
      <alignment horizontal="left" vertical="center"/>
    </xf>
    <xf numFmtId="0" fontId="33" fillId="7" borderId="2" xfId="0" applyFont="1" applyFill="1" applyBorder="1" applyAlignment="1" applyProtection="1">
      <alignment horizontal="left" vertical="top"/>
    </xf>
    <xf numFmtId="0" fontId="33" fillId="7" borderId="10" xfId="0" applyFont="1" applyFill="1" applyBorder="1" applyAlignment="1" applyProtection="1">
      <alignment horizontal="left" vertical="center"/>
    </xf>
    <xf numFmtId="0" fontId="33" fillId="7" borderId="10" xfId="0" applyFont="1" applyFill="1" applyBorder="1" applyAlignment="1" applyProtection="1">
      <alignment horizontal="left" vertical="top"/>
    </xf>
    <xf numFmtId="167" fontId="34" fillId="2" borderId="2" xfId="0" applyNumberFormat="1" applyFont="1" applyFill="1" applyBorder="1" applyAlignment="1" applyProtection="1">
      <alignment horizontal="right" vertical="center"/>
    </xf>
    <xf numFmtId="167" fontId="33" fillId="2" borderId="2" xfId="0" applyNumberFormat="1" applyFont="1" applyFill="1" applyBorder="1" applyAlignment="1" applyProtection="1">
      <alignment horizontal="left" vertical="top"/>
    </xf>
    <xf numFmtId="0" fontId="33" fillId="7" borderId="36" xfId="0" applyFont="1" applyFill="1" applyBorder="1" applyAlignment="1" applyProtection="1">
      <alignment horizontal="left" vertical="center"/>
    </xf>
    <xf numFmtId="0" fontId="33" fillId="7" borderId="37" xfId="0" applyFont="1" applyFill="1" applyBorder="1" applyAlignment="1" applyProtection="1">
      <alignment horizontal="left" vertical="center"/>
    </xf>
    <xf numFmtId="0" fontId="0" fillId="7" borderId="16" xfId="0" applyFont="1" applyFill="1" applyBorder="1" applyAlignment="1" applyProtection="1">
      <alignment horizontal="left" vertical="center"/>
    </xf>
    <xf numFmtId="3" fontId="1" fillId="2" borderId="16" xfId="0" applyNumberFormat="1" applyFont="1" applyFill="1" applyBorder="1" applyAlignment="1" applyProtection="1">
      <alignment horizontal="right" vertical="center"/>
      <protection locked="0"/>
    </xf>
    <xf numFmtId="0" fontId="1" fillId="2" borderId="16" xfId="0" applyFont="1" applyFill="1" applyBorder="1" applyAlignment="1" applyProtection="1">
      <alignment horizontal="left" vertical="top"/>
      <protection locked="0"/>
    </xf>
    <xf numFmtId="0" fontId="1" fillId="7" borderId="19" xfId="0" applyFont="1" applyFill="1" applyBorder="1" applyAlignment="1" applyProtection="1">
      <alignment horizontal="left" vertical="top"/>
    </xf>
    <xf numFmtId="0" fontId="1" fillId="7" borderId="20" xfId="0" applyFont="1" applyFill="1" applyBorder="1" applyAlignment="1" applyProtection="1">
      <alignment horizontal="left" vertical="top"/>
    </xf>
    <xf numFmtId="0" fontId="1" fillId="7" borderId="21" xfId="0" applyFont="1" applyFill="1" applyBorder="1" applyAlignment="1" applyProtection="1">
      <alignment horizontal="left" vertical="top"/>
    </xf>
    <xf numFmtId="0" fontId="1" fillId="7" borderId="14" xfId="0" applyFont="1" applyFill="1" applyBorder="1" applyAlignment="1" applyProtection="1">
      <alignment horizontal="left" vertical="center"/>
    </xf>
    <xf numFmtId="0" fontId="1" fillId="7" borderId="14" xfId="0" applyFont="1" applyFill="1" applyBorder="1" applyAlignment="1" applyProtection="1">
      <alignment horizontal="left" vertical="top"/>
    </xf>
    <xf numFmtId="0" fontId="1" fillId="7" borderId="10" xfId="0" applyFont="1" applyFill="1" applyBorder="1" applyAlignment="1" applyProtection="1">
      <alignment horizontal="right" vertical="center"/>
    </xf>
    <xf numFmtId="0" fontId="1" fillId="7" borderId="10" xfId="0" applyFont="1" applyFill="1" applyBorder="1" applyAlignment="1" applyProtection="1">
      <alignment horizontal="left" vertical="top"/>
    </xf>
    <xf numFmtId="0" fontId="33" fillId="2" borderId="2" xfId="0" applyFont="1" applyFill="1" applyBorder="1" applyAlignment="1" applyProtection="1">
      <alignment horizontal="left" vertical="center"/>
      <protection locked="0"/>
    </xf>
    <xf numFmtId="0" fontId="33" fillId="2" borderId="2" xfId="0" applyFont="1" applyFill="1" applyBorder="1" applyAlignment="1" applyProtection="1">
      <alignment horizontal="left" vertical="top"/>
      <protection locked="0"/>
    </xf>
    <xf numFmtId="3" fontId="33" fillId="2" borderId="2" xfId="0" applyNumberFormat="1" applyFont="1" applyFill="1" applyBorder="1" applyAlignment="1" applyProtection="1">
      <alignment horizontal="right" vertical="center"/>
      <protection locked="0"/>
    </xf>
    <xf numFmtId="43" fontId="33" fillId="2" borderId="36" xfId="1" applyFont="1" applyFill="1" applyBorder="1" applyAlignment="1" applyProtection="1">
      <alignment horizontal="left" vertical="center"/>
    </xf>
    <xf numFmtId="43" fontId="33" fillId="2" borderId="37" xfId="1" applyFont="1" applyFill="1" applyBorder="1" applyAlignment="1" applyProtection="1">
      <alignment horizontal="left" vertical="center"/>
    </xf>
    <xf numFmtId="0" fontId="1" fillId="7" borderId="9" xfId="0" applyFont="1" applyFill="1" applyBorder="1" applyAlignment="1" applyProtection="1">
      <alignment horizontal="left" vertical="center"/>
    </xf>
    <xf numFmtId="0" fontId="1" fillId="7" borderId="5" xfId="0" applyFont="1" applyFill="1" applyBorder="1" applyAlignment="1" applyProtection="1">
      <alignment horizontal="left" vertical="center"/>
    </xf>
    <xf numFmtId="172" fontId="33" fillId="2" borderId="19" xfId="1" applyNumberFormat="1" applyFont="1" applyFill="1" applyBorder="1" applyAlignment="1" applyProtection="1">
      <alignment horizontal="right" vertical="top"/>
    </xf>
    <xf numFmtId="172" fontId="33" fillId="2" borderId="21" xfId="1" applyNumberFormat="1" applyFont="1" applyFill="1" applyBorder="1" applyAlignment="1" applyProtection="1">
      <alignment horizontal="right" vertical="top"/>
    </xf>
    <xf numFmtId="0" fontId="1" fillId="7" borderId="10" xfId="0" applyFont="1" applyFill="1" applyBorder="1" applyAlignment="1" applyProtection="1">
      <alignment horizontal="left" vertical="center"/>
    </xf>
    <xf numFmtId="0" fontId="1" fillId="7" borderId="16" xfId="0" applyFont="1" applyFill="1" applyBorder="1" applyAlignment="1" applyProtection="1">
      <alignment horizontal="left" vertical="center"/>
    </xf>
    <xf numFmtId="0" fontId="1" fillId="4" borderId="31"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0" fillId="7" borderId="8" xfId="0" applyFont="1" applyFill="1" applyBorder="1" applyAlignment="1" applyProtection="1">
      <alignment horizontal="center" vertical="top"/>
    </xf>
    <xf numFmtId="0" fontId="0" fillId="7" borderId="6" xfId="0" applyFont="1" applyFill="1" applyBorder="1" applyAlignment="1" applyProtection="1">
      <alignment horizontal="center" vertical="top"/>
    </xf>
    <xf numFmtId="0" fontId="0" fillId="7" borderId="32" xfId="0" applyFont="1" applyFill="1" applyBorder="1" applyAlignment="1" applyProtection="1">
      <alignment horizontal="center" vertical="center"/>
    </xf>
    <xf numFmtId="0" fontId="0" fillId="7" borderId="23" xfId="0" applyFont="1" applyFill="1" applyBorder="1" applyAlignment="1" applyProtection="1">
      <alignment horizontal="center" vertical="center"/>
    </xf>
    <xf numFmtId="0" fontId="0" fillId="7" borderId="48" xfId="0" applyFont="1" applyFill="1" applyBorder="1" applyAlignment="1" applyProtection="1">
      <alignment horizontal="center" vertical="center"/>
    </xf>
    <xf numFmtId="0" fontId="0" fillId="7" borderId="11" xfId="0" applyFont="1" applyFill="1" applyBorder="1" applyAlignment="1" applyProtection="1">
      <alignment horizontal="center" vertical="center"/>
    </xf>
    <xf numFmtId="0" fontId="0" fillId="7" borderId="4" xfId="0" applyFont="1" applyFill="1" applyBorder="1" applyAlignment="1" applyProtection="1">
      <alignment horizontal="center" vertical="center"/>
    </xf>
    <xf numFmtId="0" fontId="2" fillId="7" borderId="33" xfId="0" applyFont="1" applyFill="1" applyBorder="1" applyAlignment="1" applyProtection="1">
      <alignment horizontal="left" vertical="center"/>
    </xf>
    <xf numFmtId="0" fontId="2" fillId="7" borderId="31" xfId="0" applyFont="1" applyFill="1" applyBorder="1" applyAlignment="1" applyProtection="1">
      <alignment horizontal="left" vertical="center"/>
    </xf>
    <xf numFmtId="0" fontId="2" fillId="7" borderId="34" xfId="0" applyFont="1" applyFill="1" applyBorder="1" applyAlignment="1" applyProtection="1">
      <alignment horizontal="left" vertical="center"/>
    </xf>
    <xf numFmtId="0" fontId="2" fillId="7" borderId="22" xfId="0" applyFont="1" applyFill="1" applyBorder="1" applyAlignment="1" applyProtection="1">
      <alignment horizontal="left" vertical="center"/>
    </xf>
    <xf numFmtId="0" fontId="2" fillId="7" borderId="23" xfId="0" applyFont="1" applyFill="1" applyBorder="1" applyAlignment="1" applyProtection="1">
      <alignment horizontal="left" vertical="center"/>
    </xf>
    <xf numFmtId="0" fontId="2" fillId="7" borderId="24" xfId="0" applyFont="1" applyFill="1" applyBorder="1" applyAlignment="1" applyProtection="1">
      <alignment horizontal="left" vertical="center"/>
    </xf>
    <xf numFmtId="0" fontId="35" fillId="4" borderId="19" xfId="0" applyFont="1" applyFill="1" applyBorder="1" applyAlignment="1" applyProtection="1">
      <alignment horizontal="center" vertical="top"/>
    </xf>
    <xf numFmtId="0" fontId="35" fillId="4" borderId="21" xfId="0" applyFont="1" applyFill="1" applyBorder="1" applyAlignment="1" applyProtection="1">
      <alignment horizontal="center" vertical="top"/>
    </xf>
    <xf numFmtId="0" fontId="22" fillId="6" borderId="19" xfId="0" applyFont="1" applyFill="1" applyBorder="1" applyAlignment="1">
      <alignment horizontal="left" vertical="center"/>
    </xf>
    <xf numFmtId="0" fontId="22" fillId="6" borderId="20" xfId="0" applyFont="1" applyFill="1" applyBorder="1" applyAlignment="1">
      <alignment horizontal="left" vertical="center"/>
    </xf>
    <xf numFmtId="0" fontId="22" fillId="6" borderId="21" xfId="0" applyFont="1" applyFill="1" applyBorder="1" applyAlignment="1">
      <alignment horizontal="left" vertical="center"/>
    </xf>
    <xf numFmtId="0" fontId="1" fillId="7" borderId="11" xfId="0" applyFont="1" applyFill="1" applyBorder="1" applyAlignment="1" applyProtection="1">
      <alignment horizontal="left" vertical="center"/>
    </xf>
    <xf numFmtId="0" fontId="1" fillId="7" borderId="9" xfId="0" applyFont="1" applyFill="1" applyBorder="1" applyAlignment="1" applyProtection="1">
      <alignment horizontal="left" vertical="top"/>
    </xf>
    <xf numFmtId="0" fontId="0" fillId="7" borderId="0" xfId="0" applyFont="1" applyFill="1" applyBorder="1" applyAlignment="1" applyProtection="1">
      <alignment horizontal="left" vertical="center"/>
    </xf>
    <xf numFmtId="0" fontId="0" fillId="7" borderId="0" xfId="0" applyFont="1" applyFill="1" applyBorder="1" applyAlignment="1" applyProtection="1">
      <alignment horizontal="left" vertical="top"/>
    </xf>
    <xf numFmtId="0" fontId="0" fillId="7" borderId="10" xfId="0" applyFont="1" applyFill="1" applyBorder="1" applyAlignment="1" applyProtection="1">
      <alignment horizontal="left" vertical="top"/>
    </xf>
    <xf numFmtId="172" fontId="33" fillId="2" borderId="19" xfId="1" applyNumberFormat="1" applyFont="1" applyFill="1" applyBorder="1" applyAlignment="1" applyProtection="1">
      <alignment horizontal="right" vertical="center"/>
    </xf>
    <xf numFmtId="172" fontId="33" fillId="2" borderId="21" xfId="1" applyNumberFormat="1" applyFont="1" applyFill="1" applyBorder="1" applyAlignment="1" applyProtection="1">
      <alignment horizontal="right" vertical="center"/>
    </xf>
    <xf numFmtId="0" fontId="1" fillId="7" borderId="1" xfId="0" applyFont="1" applyFill="1" applyBorder="1" applyAlignment="1" applyProtection="1">
      <alignment horizontal="left" vertical="center"/>
    </xf>
    <xf numFmtId="0" fontId="1" fillId="7" borderId="1" xfId="0" applyFont="1" applyFill="1" applyBorder="1" applyAlignment="1" applyProtection="1">
      <alignment horizontal="left" vertical="top"/>
    </xf>
    <xf numFmtId="0" fontId="1" fillId="2" borderId="2" xfId="0" applyFont="1" applyFill="1" applyBorder="1" applyAlignment="1" applyProtection="1">
      <alignment horizontal="left" vertical="center"/>
    </xf>
    <xf numFmtId="0" fontId="1" fillId="2" borderId="2" xfId="0" applyFont="1" applyFill="1" applyBorder="1" applyAlignment="1" applyProtection="1">
      <alignment horizontal="left" vertical="top"/>
    </xf>
    <xf numFmtId="172" fontId="33" fillId="2" borderId="33" xfId="1" applyNumberFormat="1" applyFont="1" applyFill="1" applyBorder="1" applyAlignment="1" applyProtection="1">
      <alignment horizontal="right" vertical="center"/>
    </xf>
    <xf numFmtId="172" fontId="33" fillId="2" borderId="34" xfId="1" applyNumberFormat="1" applyFont="1" applyFill="1" applyBorder="1" applyAlignment="1" applyProtection="1">
      <alignment horizontal="right" vertical="center"/>
    </xf>
    <xf numFmtId="0" fontId="0" fillId="7" borderId="31" xfId="0" applyFont="1" applyFill="1" applyBorder="1" applyAlignment="1" applyProtection="1">
      <alignment horizontal="center" vertical="center"/>
    </xf>
    <xf numFmtId="0" fontId="1" fillId="7" borderId="25" xfId="0" applyFont="1" applyFill="1" applyBorder="1" applyAlignment="1" applyProtection="1">
      <alignment horizontal="left" vertical="center"/>
    </xf>
    <xf numFmtId="0" fontId="1" fillId="7" borderId="26" xfId="0" applyFont="1" applyFill="1" applyBorder="1" applyAlignment="1" applyProtection="1">
      <alignment horizontal="left" vertical="top"/>
    </xf>
    <xf numFmtId="0" fontId="1" fillId="7" borderId="27" xfId="0" applyFont="1" applyFill="1" applyBorder="1" applyAlignment="1" applyProtection="1">
      <alignment horizontal="left" vertical="top"/>
    </xf>
    <xf numFmtId="0" fontId="1" fillId="7" borderId="28" xfId="0" applyFont="1" applyFill="1" applyBorder="1" applyAlignment="1" applyProtection="1">
      <alignment horizontal="left" vertical="center"/>
    </xf>
    <xf numFmtId="0" fontId="1" fillId="7" borderId="0" xfId="0" applyFont="1" applyFill="1" applyBorder="1" applyAlignment="1" applyProtection="1">
      <alignment horizontal="left" vertical="top"/>
    </xf>
    <xf numFmtId="0" fontId="1" fillId="7" borderId="29" xfId="0" applyFont="1" applyFill="1" applyBorder="1" applyAlignment="1" applyProtection="1">
      <alignment horizontal="left" vertical="top"/>
    </xf>
    <xf numFmtId="0" fontId="1" fillId="7" borderId="22" xfId="0" applyFont="1" applyFill="1" applyBorder="1" applyAlignment="1" applyProtection="1">
      <alignment horizontal="left" vertical="center"/>
    </xf>
    <xf numFmtId="0" fontId="1" fillId="7" borderId="23" xfId="0" applyFont="1" applyFill="1" applyBorder="1" applyAlignment="1" applyProtection="1">
      <alignment horizontal="left" vertical="top"/>
    </xf>
    <xf numFmtId="0" fontId="1" fillId="7" borderId="24" xfId="0" applyFont="1" applyFill="1" applyBorder="1" applyAlignment="1" applyProtection="1">
      <alignment horizontal="left" vertical="top"/>
    </xf>
    <xf numFmtId="0" fontId="27" fillId="5" borderId="5" xfId="0" applyFont="1" applyFill="1" applyBorder="1" applyAlignment="1" applyProtection="1">
      <alignment horizontal="left" vertical="center" wrapText="1"/>
      <protection locked="0"/>
    </xf>
    <xf numFmtId="0" fontId="27" fillId="5" borderId="4"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wrapText="1"/>
      <protection locked="0"/>
    </xf>
    <xf numFmtId="0" fontId="26" fillId="4" borderId="19" xfId="0" applyFont="1" applyFill="1" applyBorder="1" applyAlignment="1" applyProtection="1">
      <alignment horizontal="left" vertical="center"/>
      <protection locked="0"/>
    </xf>
    <xf numFmtId="0" fontId="26" fillId="4" borderId="20" xfId="0" applyFont="1" applyFill="1" applyBorder="1" applyAlignment="1" applyProtection="1">
      <alignment horizontal="left" vertical="center"/>
      <protection locked="0"/>
    </xf>
    <xf numFmtId="0" fontId="26" fillId="4" borderId="21" xfId="0" applyFont="1" applyFill="1" applyBorder="1" applyAlignment="1" applyProtection="1">
      <alignment horizontal="left" vertical="center"/>
      <protection locked="0"/>
    </xf>
    <xf numFmtId="0" fontId="16" fillId="7" borderId="19" xfId="0" applyFont="1" applyFill="1" applyBorder="1" applyAlignment="1" applyProtection="1">
      <alignment horizontal="left" vertical="center"/>
    </xf>
    <xf numFmtId="0" fontId="16" fillId="7" borderId="20" xfId="0" applyFont="1" applyFill="1" applyBorder="1" applyAlignment="1" applyProtection="1">
      <alignment horizontal="left" vertical="center"/>
    </xf>
    <xf numFmtId="0" fontId="16" fillId="7" borderId="21" xfId="0" applyFont="1" applyFill="1" applyBorder="1" applyAlignment="1" applyProtection="1">
      <alignment horizontal="left" vertical="center"/>
    </xf>
    <xf numFmtId="0" fontId="0" fillId="4" borderId="19" xfId="0" applyFont="1" applyFill="1" applyBorder="1" applyAlignment="1" applyProtection="1">
      <alignment horizontal="left" vertical="center"/>
      <protection locked="0"/>
    </xf>
    <xf numFmtId="0" fontId="0" fillId="4" borderId="21" xfId="0" applyFont="1" applyFill="1" applyBorder="1" applyAlignment="1" applyProtection="1">
      <alignment horizontal="left" vertical="center"/>
      <protection locked="0"/>
    </xf>
    <xf numFmtId="0" fontId="16" fillId="7" borderId="16" xfId="0" applyFont="1" applyFill="1" applyBorder="1" applyAlignment="1" applyProtection="1">
      <alignment horizontal="left" vertical="center"/>
    </xf>
    <xf numFmtId="0" fontId="1" fillId="2" borderId="1"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top"/>
      <protection locked="0"/>
    </xf>
    <xf numFmtId="0" fontId="0" fillId="7" borderId="1" xfId="0" applyFont="1" applyFill="1" applyBorder="1" applyAlignment="1" applyProtection="1">
      <alignment horizontal="left" vertical="center"/>
    </xf>
    <xf numFmtId="0" fontId="0" fillId="7" borderId="1" xfId="0" applyFont="1" applyFill="1" applyBorder="1" applyAlignment="1" applyProtection="1">
      <alignment horizontal="left" vertical="top"/>
    </xf>
    <xf numFmtId="0" fontId="1" fillId="2" borderId="5" xfId="0" applyFont="1" applyFill="1" applyBorder="1" applyAlignment="1" applyProtection="1">
      <alignment horizontal="left" vertical="center"/>
    </xf>
    <xf numFmtId="0" fontId="1" fillId="3" borderId="10" xfId="0" applyFont="1" applyFill="1" applyBorder="1" applyAlignment="1" applyProtection="1">
      <alignment horizontal="left" vertical="top"/>
    </xf>
    <xf numFmtId="0" fontId="1" fillId="7" borderId="19" xfId="0" applyFont="1" applyFill="1" applyBorder="1" applyAlignment="1" applyProtection="1">
      <alignment horizontal="left" vertical="center"/>
    </xf>
    <xf numFmtId="0" fontId="1" fillId="7" borderId="20" xfId="0" applyFont="1" applyFill="1" applyBorder="1" applyAlignment="1" applyProtection="1">
      <alignment horizontal="left" vertical="center"/>
    </xf>
    <xf numFmtId="0" fontId="1" fillId="7" borderId="21" xfId="0" applyFont="1" applyFill="1" applyBorder="1" applyAlignment="1" applyProtection="1">
      <alignment horizontal="left" vertical="center"/>
    </xf>
    <xf numFmtId="0" fontId="22" fillId="6" borderId="0" xfId="0" applyFont="1" applyFill="1" applyAlignment="1">
      <alignment horizontal="left" vertical="center"/>
    </xf>
    <xf numFmtId="0" fontId="25" fillId="5" borderId="5" xfId="0" applyFont="1" applyFill="1" applyBorder="1" applyAlignment="1" applyProtection="1">
      <alignment horizontal="left"/>
      <protection locked="0"/>
    </xf>
    <xf numFmtId="0" fontId="25" fillId="5" borderId="13" xfId="0" applyFont="1" applyFill="1" applyBorder="1" applyAlignment="1" applyProtection="1">
      <alignment horizontal="left"/>
      <protection locked="0"/>
    </xf>
    <xf numFmtId="0" fontId="23" fillId="6" borderId="19" xfId="0" applyFont="1" applyFill="1" applyBorder="1" applyAlignment="1">
      <alignment horizontal="left" vertical="center"/>
    </xf>
    <xf numFmtId="166" fontId="1" fillId="2" borderId="18" xfId="0" applyNumberFormat="1" applyFont="1" applyFill="1" applyBorder="1" applyAlignment="1" applyProtection="1">
      <alignment horizontal="center" vertical="top"/>
      <protection locked="0"/>
    </xf>
    <xf numFmtId="166" fontId="1" fillId="2" borderId="18" xfId="0" applyNumberFormat="1" applyFont="1" applyFill="1" applyBorder="1" applyAlignment="1" applyProtection="1">
      <alignment horizontal="left" vertical="top"/>
      <protection locked="0"/>
    </xf>
    <xf numFmtId="0" fontId="1" fillId="2" borderId="22" xfId="0" applyFont="1" applyFill="1" applyBorder="1" applyAlignment="1" applyProtection="1">
      <alignment horizontal="left" vertical="top"/>
      <protection locked="0"/>
    </xf>
    <xf numFmtId="0" fontId="1" fillId="2" borderId="23" xfId="0" applyFont="1" applyFill="1" applyBorder="1" applyAlignment="1" applyProtection="1">
      <alignment horizontal="left" vertical="top"/>
      <protection locked="0"/>
    </xf>
    <xf numFmtId="0" fontId="1" fillId="2" borderId="24" xfId="0" applyFont="1" applyFill="1" applyBorder="1" applyAlignment="1" applyProtection="1">
      <alignment horizontal="left" vertical="top"/>
      <protection locked="0"/>
    </xf>
    <xf numFmtId="0" fontId="1" fillId="2" borderId="43" xfId="0" applyFont="1" applyFill="1" applyBorder="1" applyAlignment="1" applyProtection="1">
      <alignment horizontal="left" vertical="top"/>
      <protection locked="0"/>
    </xf>
    <xf numFmtId="0" fontId="1" fillId="2" borderId="3" xfId="0" applyFont="1" applyFill="1" applyBorder="1" applyAlignment="1" applyProtection="1">
      <alignment horizontal="left" vertical="top"/>
      <protection locked="0"/>
    </xf>
    <xf numFmtId="0" fontId="1" fillId="7" borderId="33" xfId="0" applyFont="1" applyFill="1" applyBorder="1" applyAlignment="1" applyProtection="1">
      <alignment horizontal="left" vertical="center"/>
    </xf>
    <xf numFmtId="0" fontId="1" fillId="7" borderId="31" xfId="0" applyFont="1" applyFill="1" applyBorder="1" applyAlignment="1" applyProtection="1">
      <alignment horizontal="left" vertical="top"/>
    </xf>
    <xf numFmtId="0" fontId="1" fillId="7" borderId="34" xfId="0" applyFont="1" applyFill="1" applyBorder="1" applyAlignment="1" applyProtection="1">
      <alignment horizontal="left" vertical="top"/>
    </xf>
    <xf numFmtId="0" fontId="1" fillId="7" borderId="31" xfId="0" applyFont="1" applyFill="1" applyBorder="1" applyAlignment="1" applyProtection="1">
      <alignment horizontal="left" vertical="center"/>
    </xf>
    <xf numFmtId="0" fontId="1" fillId="7" borderId="34" xfId="0" applyFont="1" applyFill="1" applyBorder="1" applyAlignment="1" applyProtection="1">
      <alignment horizontal="left" vertical="center"/>
    </xf>
    <xf numFmtId="0" fontId="1" fillId="7" borderId="45" xfId="0" applyFont="1" applyFill="1" applyBorder="1" applyAlignment="1" applyProtection="1">
      <alignment horizontal="left" vertical="center"/>
    </xf>
    <xf numFmtId="0" fontId="1" fillId="7" borderId="7" xfId="0" applyFont="1" applyFill="1" applyBorder="1" applyAlignment="1" applyProtection="1">
      <alignment horizontal="left" vertical="top"/>
    </xf>
    <xf numFmtId="0" fontId="1" fillId="2" borderId="3" xfId="0" applyFont="1" applyFill="1" applyBorder="1" applyAlignment="1" applyProtection="1">
      <alignment horizontal="left" vertical="center"/>
      <protection locked="0"/>
    </xf>
    <xf numFmtId="0" fontId="33" fillId="2" borderId="9" xfId="0" applyFont="1" applyFill="1" applyBorder="1" applyAlignment="1" applyProtection="1">
      <alignment horizontal="center" vertical="top"/>
      <protection locked="0"/>
    </xf>
    <xf numFmtId="0" fontId="33" fillId="2" borderId="13" xfId="0" applyFont="1" applyFill="1" applyBorder="1" applyAlignment="1" applyProtection="1">
      <alignment horizontal="center" vertical="top"/>
      <protection locked="0"/>
    </xf>
    <xf numFmtId="0" fontId="11" fillId="7" borderId="19" xfId="0" applyFont="1" applyFill="1" applyBorder="1" applyAlignment="1" applyProtection="1">
      <alignment horizontal="left" vertical="center"/>
    </xf>
    <xf numFmtId="0" fontId="11" fillId="7" borderId="21" xfId="0" applyFont="1" applyFill="1" applyBorder="1" applyAlignment="1" applyProtection="1">
      <alignment horizontal="left" vertical="center"/>
    </xf>
    <xf numFmtId="0" fontId="11" fillId="7" borderId="20" xfId="0" applyFont="1" applyFill="1" applyBorder="1" applyAlignment="1" applyProtection="1">
      <alignment horizontal="left" vertical="center"/>
    </xf>
    <xf numFmtId="0" fontId="30" fillId="4" borderId="9" xfId="0" applyFont="1" applyFill="1" applyBorder="1" applyAlignment="1" applyProtection="1">
      <alignment horizontal="center" vertical="center"/>
      <protection locked="0"/>
    </xf>
    <xf numFmtId="0" fontId="30" fillId="4" borderId="13" xfId="0" applyFont="1" applyFill="1" applyBorder="1" applyAlignment="1" applyProtection="1">
      <alignment horizontal="center" vertical="center"/>
      <protection locked="0"/>
    </xf>
    <xf numFmtId="0" fontId="30" fillId="4" borderId="5" xfId="0" applyFont="1" applyFill="1" applyBorder="1" applyAlignment="1" applyProtection="1">
      <alignment horizontal="center" vertical="center"/>
      <protection locked="0"/>
    </xf>
    <xf numFmtId="174" fontId="30" fillId="2" borderId="46" xfId="0" applyNumberFormat="1" applyFont="1" applyFill="1" applyBorder="1" applyAlignment="1" applyProtection="1">
      <alignment horizontal="left" vertical="center"/>
      <protection locked="0"/>
    </xf>
    <xf numFmtId="174" fontId="30" fillId="2" borderId="5" xfId="0" applyNumberFormat="1" applyFont="1" applyFill="1" applyBorder="1" applyAlignment="1" applyProtection="1">
      <alignment horizontal="left" vertical="center"/>
      <protection locked="0"/>
    </xf>
    <xf numFmtId="0" fontId="11" fillId="7" borderId="19" xfId="0" applyFont="1" applyFill="1" applyBorder="1" applyAlignment="1" applyProtection="1">
      <alignment horizontal="center" vertical="center"/>
    </xf>
    <xf numFmtId="0" fontId="11" fillId="7" borderId="21" xfId="0" applyFont="1" applyFill="1" applyBorder="1" applyAlignment="1" applyProtection="1">
      <alignment horizontal="center" vertical="center"/>
    </xf>
    <xf numFmtId="0" fontId="32" fillId="4" borderId="46" xfId="2" applyFont="1" applyFill="1" applyBorder="1" applyAlignment="1" applyProtection="1">
      <alignment horizontal="left" vertical="center"/>
      <protection locked="0"/>
    </xf>
    <xf numFmtId="0" fontId="30" fillId="4" borderId="5" xfId="0" applyFont="1" applyFill="1" applyBorder="1" applyAlignment="1" applyProtection="1">
      <alignment horizontal="left" vertical="center"/>
      <protection locked="0"/>
    </xf>
    <xf numFmtId="0" fontId="30" fillId="4" borderId="13" xfId="0" applyFont="1" applyFill="1" applyBorder="1" applyAlignment="1" applyProtection="1">
      <alignment horizontal="left" vertical="center"/>
      <protection locked="0"/>
    </xf>
    <xf numFmtId="175" fontId="30" fillId="4" borderId="46" xfId="0" applyNumberFormat="1" applyFont="1" applyFill="1" applyBorder="1" applyAlignment="1" applyProtection="1">
      <alignment horizontal="left" vertical="center"/>
      <protection locked="0"/>
    </xf>
    <xf numFmtId="175" fontId="30" fillId="4" borderId="5" xfId="0" applyNumberFormat="1" applyFont="1" applyFill="1" applyBorder="1" applyAlignment="1" applyProtection="1">
      <alignment horizontal="left" vertical="center"/>
      <protection locked="0"/>
    </xf>
    <xf numFmtId="175" fontId="30" fillId="4" borderId="13" xfId="0" applyNumberFormat="1" applyFont="1" applyFill="1" applyBorder="1" applyAlignment="1" applyProtection="1">
      <alignment horizontal="left" vertical="center"/>
      <protection locked="0"/>
    </xf>
    <xf numFmtId="176" fontId="30" fillId="2" borderId="46" xfId="0" applyNumberFormat="1" applyFont="1" applyFill="1" applyBorder="1" applyAlignment="1" applyProtection="1">
      <alignment horizontal="left" vertical="center"/>
      <protection locked="0"/>
    </xf>
    <xf numFmtId="176" fontId="30" fillId="2" borderId="5" xfId="0" applyNumberFormat="1" applyFont="1" applyFill="1" applyBorder="1" applyAlignment="1" applyProtection="1">
      <alignment horizontal="left" vertical="center"/>
      <protection locked="0"/>
    </xf>
    <xf numFmtId="176" fontId="30" fillId="2" borderId="35" xfId="0" applyNumberFormat="1" applyFont="1" applyFill="1" applyBorder="1" applyAlignment="1" applyProtection="1">
      <alignment horizontal="left" vertical="center"/>
      <protection locked="0"/>
    </xf>
    <xf numFmtId="0" fontId="25" fillId="4" borderId="46" xfId="0" applyFont="1" applyFill="1" applyBorder="1" applyAlignment="1" applyProtection="1">
      <alignment horizontal="center" vertical="center"/>
      <protection locked="0"/>
    </xf>
    <xf numFmtId="0" fontId="25" fillId="4" borderId="5" xfId="0" applyFont="1" applyFill="1" applyBorder="1" applyAlignment="1" applyProtection="1">
      <alignment horizontal="center" vertical="center"/>
      <protection locked="0"/>
    </xf>
    <xf numFmtId="0" fontId="25" fillId="4" borderId="13" xfId="0" applyFont="1" applyFill="1" applyBorder="1" applyAlignment="1" applyProtection="1">
      <alignment horizontal="center" vertical="center"/>
      <protection locked="0"/>
    </xf>
  </cellXfs>
  <cellStyles count="3">
    <cellStyle name="Hyperkobling" xfId="2" builtinId="8"/>
    <cellStyle name="Komma" xfId="1" builtinId="3"/>
    <cellStyle name="Normal" xfId="0" builtinId="0"/>
  </cellStyles>
  <dxfs count="0"/>
  <tableStyles count="0" defaultTableStyle="TableStyleMedium9" defaultPivotStyle="PivotStyleLight16"/>
  <colors>
    <mruColors>
      <color rgb="FFD9DADA"/>
      <color rgb="FF003B5C"/>
      <color rgb="FFDD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10</xdr:col>
      <xdr:colOff>38100</xdr:colOff>
      <xdr:row>0</xdr:row>
      <xdr:rowOff>106680</xdr:rowOff>
    </xdr:from>
    <xdr:to>
      <xdr:col>10</xdr:col>
      <xdr:colOff>590550</xdr:colOff>
      <xdr:row>0</xdr:row>
      <xdr:rowOff>337402</xdr:rowOff>
    </xdr:to>
    <xdr:pic>
      <xdr:nvPicPr>
        <xdr:cNvPr id="2" name="Bilde 1">
          <a:extLst>
            <a:ext uri="{FF2B5EF4-FFF2-40B4-BE49-F238E27FC236}">
              <a16:creationId xmlns="" xmlns:a16="http://schemas.microsoft.com/office/drawing/2014/main" id="{E4662953-90D2-4126-AD13-A6419E8474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09260" y="106680"/>
          <a:ext cx="552450" cy="2307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11</xdr:row>
      <xdr:rowOff>142873</xdr:rowOff>
    </xdr:from>
    <xdr:to>
      <xdr:col>6</xdr:col>
      <xdr:colOff>485775</xdr:colOff>
      <xdr:row>27</xdr:row>
      <xdr:rowOff>152400</xdr:rowOff>
    </xdr:to>
    <xdr:sp macro="" textlink="">
      <xdr:nvSpPr>
        <xdr:cNvPr id="2" name="TekstSylinder 1">
          <a:extLst>
            <a:ext uri="{FF2B5EF4-FFF2-40B4-BE49-F238E27FC236}">
              <a16:creationId xmlns="" xmlns:a16="http://schemas.microsoft.com/office/drawing/2014/main" id="{00000000-0008-0000-0800-000002000000}"/>
            </a:ext>
          </a:extLst>
        </xdr:cNvPr>
        <xdr:cNvSpPr txBox="1"/>
      </xdr:nvSpPr>
      <xdr:spPr>
        <a:xfrm>
          <a:off x="19050" y="2133598"/>
          <a:ext cx="5038725" cy="29051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100" b="1"/>
            <a:t>Sette</a:t>
          </a:r>
          <a:r>
            <a:rPr lang="nb-NO" sz="1100" b="1" baseline="0"/>
            <a:t> inn rader</a:t>
          </a:r>
        </a:p>
        <a:p>
          <a:endParaRPr lang="nb-NO" sz="1100" b="1" baseline="0"/>
        </a:p>
        <a:p>
          <a:r>
            <a:rPr lang="nb-NO" sz="1100" b="0" baseline="0"/>
            <a:t>På enkelte skjema vil det være ønskelig å legge til flere rader enn det som i utgangspunktet er i skjemaet, og at den nye raden får samme celle-inndeling som raden under. Dette kan gjøres på følgende måte:</a:t>
          </a:r>
        </a:p>
        <a:p>
          <a:endParaRPr lang="nb-NO" sz="1100" b="0" baseline="0"/>
        </a:p>
        <a:p>
          <a:r>
            <a:rPr lang="nb-NO" sz="1100" b="0" baseline="0"/>
            <a:t>Hvis du vil sette inn en rad, merker du raden eller en celle i raden over stedet der du vil sette inn den nye raden. Hvis du for eksempel vil sette inn en ny rad over rad 10, kan du høyreklikke på radnummeret, slik at raden blir merkert, og deretter velge </a:t>
          </a:r>
          <a:r>
            <a:rPr lang="nb-NO" sz="1100" b="1" baseline="0"/>
            <a:t>Sett inn</a:t>
          </a:r>
          <a:r>
            <a:rPr lang="nb-NO" sz="1100" b="0" baseline="0"/>
            <a:t>. </a:t>
          </a:r>
        </a:p>
        <a:p>
          <a:endParaRPr lang="nb-NO" sz="1100" b="0" baseline="0"/>
        </a:p>
        <a:p>
          <a:r>
            <a:rPr lang="nb-NO" sz="1100" b="0" baseline="0"/>
            <a:t>Hvis  en eller flere av cellene i en rad som kopieres er sammenslått av flere celler, vil tilsvarende celler splittes opp i den nye raden. For å få samme formattering  i cellene på de nye linjene, kan cellen i den opprinnelige raden kopieres ved å høyreklikke på cellen, og velge </a:t>
          </a:r>
          <a:r>
            <a:rPr lang="nb-NO" sz="1100" b="1" baseline="0"/>
            <a:t>Kopier</a:t>
          </a:r>
          <a:r>
            <a:rPr lang="nb-NO" sz="1100" b="0" baseline="0"/>
            <a:t>, og deretter  velge </a:t>
          </a:r>
          <a:r>
            <a:rPr lang="nb-NO" sz="1100" b="1" baseline="0"/>
            <a:t>Lim inn</a:t>
          </a:r>
          <a:r>
            <a:rPr lang="nb-NO" sz="1100" b="0" baseline="0"/>
            <a:t> i tilsvarende celle i den nye raden. Alternativt kan hele raden kopieres på samme måte, ved å markere hele raden.</a:t>
          </a:r>
          <a:endParaRPr lang="nb-NO" sz="1100" b="1" baseline="0"/>
        </a:p>
      </xdr:txBody>
    </xdr:sp>
    <xdr:clientData/>
  </xdr:twoCellAnchor>
  <xdr:twoCellAnchor>
    <xdr:from>
      <xdr:col>0</xdr:col>
      <xdr:colOff>38100</xdr:colOff>
      <xdr:row>3</xdr:row>
      <xdr:rowOff>0</xdr:rowOff>
    </xdr:from>
    <xdr:to>
      <xdr:col>6</xdr:col>
      <xdr:colOff>428625</xdr:colOff>
      <xdr:row>10</xdr:row>
      <xdr:rowOff>171450</xdr:rowOff>
    </xdr:to>
    <xdr:sp macro="" textlink="">
      <xdr:nvSpPr>
        <xdr:cNvPr id="3" name="TekstSylinder 2">
          <a:extLst>
            <a:ext uri="{FF2B5EF4-FFF2-40B4-BE49-F238E27FC236}">
              <a16:creationId xmlns="" xmlns:a16="http://schemas.microsoft.com/office/drawing/2014/main" id="{00000000-0008-0000-0800-000003000000}"/>
            </a:ext>
          </a:extLst>
        </xdr:cNvPr>
        <xdr:cNvSpPr txBox="1"/>
      </xdr:nvSpPr>
      <xdr:spPr>
        <a:xfrm>
          <a:off x="38100" y="533400"/>
          <a:ext cx="4962525" cy="1447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100" b="1">
              <a:solidFill>
                <a:schemeClr val="dk1"/>
              </a:solidFill>
              <a:latin typeface="+mn-lt"/>
              <a:ea typeface="+mn-ea"/>
              <a:cs typeface="+mn-cs"/>
            </a:rPr>
            <a:t>Oppheve arkbeskyttlse</a:t>
          </a:r>
        </a:p>
        <a:p>
          <a:endParaRPr lang="nb-NO" sz="1100">
            <a:solidFill>
              <a:schemeClr val="dk1"/>
            </a:solidFill>
            <a:latin typeface="+mn-lt"/>
            <a:ea typeface="+mn-ea"/>
            <a:cs typeface="+mn-cs"/>
          </a:endParaRPr>
        </a:p>
        <a:p>
          <a:r>
            <a:rPr lang="nb-NO" sz="1100">
              <a:solidFill>
                <a:schemeClr val="dk1"/>
              </a:solidFill>
              <a:latin typeface="+mn-lt"/>
              <a:ea typeface="+mn-ea"/>
              <a:cs typeface="+mn-cs"/>
            </a:rPr>
            <a:t>Arkbeskyttelsen er slått på i skjemaet. Dette er gjort for at en ikke skal kunne endre celler med formler i. Arkbeskyttelsen kan slås av i Excel. </a:t>
          </a:r>
          <a:br>
            <a:rPr lang="nb-NO" sz="1100">
              <a:solidFill>
                <a:schemeClr val="dk1"/>
              </a:solidFill>
              <a:latin typeface="+mn-lt"/>
              <a:ea typeface="+mn-ea"/>
              <a:cs typeface="+mn-cs"/>
            </a:rPr>
          </a:br>
          <a:r>
            <a:rPr lang="nb-NO" sz="1100">
              <a:solidFill>
                <a:schemeClr val="dk1"/>
              </a:solidFill>
              <a:latin typeface="+mn-lt"/>
              <a:ea typeface="+mn-ea"/>
              <a:cs typeface="+mn-cs"/>
            </a:rPr>
            <a:t>I Excel 2010 og 2007 gjøres dette i kategorien </a:t>
          </a:r>
          <a:r>
            <a:rPr lang="nb-NO" sz="1100" b="1">
              <a:solidFill>
                <a:schemeClr val="dk1"/>
              </a:solidFill>
              <a:latin typeface="+mn-lt"/>
              <a:ea typeface="+mn-ea"/>
              <a:cs typeface="+mn-cs"/>
            </a:rPr>
            <a:t>Se gjennom </a:t>
          </a:r>
          <a:r>
            <a:rPr lang="nb-NO" sz="1100">
              <a:solidFill>
                <a:schemeClr val="dk1"/>
              </a:solidFill>
              <a:latin typeface="+mn-lt"/>
              <a:ea typeface="+mn-ea"/>
              <a:cs typeface="+mn-cs"/>
            </a:rPr>
            <a:t>ved å klikke </a:t>
          </a:r>
          <a:r>
            <a:rPr lang="nb-NO" sz="1100" b="1">
              <a:solidFill>
                <a:schemeClr val="dk1"/>
              </a:solidFill>
              <a:latin typeface="+mn-lt"/>
              <a:ea typeface="+mn-ea"/>
              <a:cs typeface="+mn-cs"/>
            </a:rPr>
            <a:t>Opphev arkbeskyttelse</a:t>
          </a:r>
          <a:r>
            <a:rPr lang="nb-NO" sz="1100">
              <a:solidFill>
                <a:schemeClr val="dk1"/>
              </a:solidFill>
              <a:latin typeface="+mn-lt"/>
              <a:ea typeface="+mn-ea"/>
              <a:cs typeface="+mn-cs"/>
            </a:rPr>
            <a:t>.</a:t>
          </a:r>
        </a:p>
        <a:p>
          <a:r>
            <a:rPr lang="nb-NO" sz="1100">
              <a:solidFill>
                <a:schemeClr val="dk1"/>
              </a:solidFill>
              <a:latin typeface="+mn-lt"/>
              <a:ea typeface="+mn-ea"/>
              <a:cs typeface="+mn-cs"/>
            </a:rPr>
            <a:t>I Excel 2003 gjøres dette ved å velge </a:t>
          </a:r>
          <a:r>
            <a:rPr lang="nb-NO" sz="1100" b="1">
              <a:solidFill>
                <a:schemeClr val="dk1"/>
              </a:solidFill>
              <a:latin typeface="+mn-lt"/>
              <a:ea typeface="+mn-ea"/>
              <a:cs typeface="+mn-cs"/>
            </a:rPr>
            <a:t>Verktøy </a:t>
          </a:r>
          <a:r>
            <a:rPr lang="nb-NO" sz="1100">
              <a:solidFill>
                <a:schemeClr val="dk1"/>
              </a:solidFill>
              <a:latin typeface="+mn-lt"/>
              <a:ea typeface="+mn-ea"/>
              <a:cs typeface="+mn-cs"/>
            </a:rPr>
            <a:t>- </a:t>
          </a:r>
          <a:r>
            <a:rPr lang="nb-NO" sz="1100" b="1">
              <a:solidFill>
                <a:schemeClr val="dk1"/>
              </a:solidFill>
              <a:latin typeface="+mn-lt"/>
              <a:ea typeface="+mn-ea"/>
              <a:cs typeface="+mn-cs"/>
            </a:rPr>
            <a:t>Beskyttelse</a:t>
          </a:r>
          <a:r>
            <a:rPr lang="nb-NO" sz="1100">
              <a:solidFill>
                <a:schemeClr val="dk1"/>
              </a:solidFill>
              <a:latin typeface="+mn-lt"/>
              <a:ea typeface="+mn-ea"/>
              <a:cs typeface="+mn-cs"/>
            </a:rPr>
            <a:t> - </a:t>
          </a:r>
          <a:r>
            <a:rPr lang="nb-NO" sz="1100" b="1">
              <a:solidFill>
                <a:schemeClr val="dk1"/>
              </a:solidFill>
              <a:latin typeface="+mn-lt"/>
              <a:ea typeface="+mn-ea"/>
              <a:cs typeface="+mn-cs"/>
            </a:rPr>
            <a:t>Opphev arkbeskyttelse</a:t>
          </a:r>
          <a:r>
            <a:rPr lang="nb-NO" sz="1100">
              <a:solidFill>
                <a:schemeClr val="dk1"/>
              </a:solidFill>
              <a:latin typeface="+mn-lt"/>
              <a:ea typeface="+mn-ea"/>
              <a:cs typeface="+mn-cs"/>
            </a:rPr>
            <a:t>.</a:t>
          </a:r>
        </a:p>
        <a:p>
          <a:endParaRPr lang="nb-NO" sz="1100" b="1"/>
        </a:p>
        <a:p>
          <a:endParaRPr lang="nb-NO" sz="1100" b="1"/>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70"/>
  <sheetViews>
    <sheetView showGridLines="0" tabSelected="1" topLeftCell="A30" zoomScaleNormal="100" workbookViewId="0">
      <selection activeCell="M48" sqref="M48:M50"/>
    </sheetView>
  </sheetViews>
  <sheetFormatPr baseColWidth="10" defaultColWidth="9.140625" defaultRowHeight="12.75" x14ac:dyDescent="0.2"/>
  <cols>
    <col min="1" max="1" width="3.42578125" style="5" customWidth="1"/>
    <col min="2" max="2" width="9.140625" style="5"/>
    <col min="3" max="3" width="8.85546875" style="5" customWidth="1"/>
    <col min="4" max="4" width="5.7109375" style="5" customWidth="1"/>
    <col min="5" max="5" width="9.42578125" style="5" customWidth="1"/>
    <col min="6" max="6" width="5.5703125" style="5" customWidth="1"/>
    <col min="7" max="7" width="12" style="5" customWidth="1"/>
    <col min="8" max="8" width="12.5703125" style="5" customWidth="1"/>
    <col min="9" max="9" width="6.7109375" style="5" customWidth="1"/>
    <col min="10" max="10" width="14.28515625" style="5" customWidth="1"/>
    <col min="11" max="11" width="11" style="5" customWidth="1"/>
    <col min="12" max="12" width="9.85546875" style="5" customWidth="1"/>
    <col min="13" max="13" width="4.140625" style="5" customWidth="1"/>
    <col min="14" max="14" width="9.140625" style="5"/>
    <col min="15" max="15" width="3.85546875" style="5" customWidth="1"/>
    <col min="16" max="16" width="4.42578125" style="5" customWidth="1"/>
    <col min="17" max="17" width="5.7109375" style="5" customWidth="1"/>
    <col min="18" max="18" width="3.5703125" style="5" customWidth="1"/>
    <col min="19" max="19" width="10.28515625" style="5" customWidth="1"/>
    <col min="20" max="20" width="15.7109375" style="5" customWidth="1"/>
    <col min="21" max="21" width="19.28515625" style="15" customWidth="1"/>
    <col min="22" max="22" width="16.140625" style="15" customWidth="1"/>
    <col min="23" max="23" width="9.140625" style="15"/>
    <col min="24" max="24" width="20.5703125" style="15" bestFit="1" customWidth="1"/>
    <col min="25" max="31" width="9.140625" style="15"/>
    <col min="32" max="16384" width="9.140625" style="5"/>
  </cols>
  <sheetData>
    <row r="1" spans="1:31" ht="27" customHeight="1" x14ac:dyDescent="0.2">
      <c r="A1" s="85" t="s">
        <v>3</v>
      </c>
      <c r="B1" s="85"/>
      <c r="C1" s="85"/>
      <c r="D1" s="85"/>
      <c r="E1" s="85"/>
      <c r="F1" s="85"/>
      <c r="G1" s="85"/>
      <c r="H1" s="85"/>
      <c r="I1" s="85"/>
      <c r="J1" s="85"/>
      <c r="K1" s="85"/>
      <c r="L1" s="85"/>
      <c r="M1" s="85"/>
      <c r="N1" s="85"/>
      <c r="O1" s="85"/>
      <c r="P1" s="85"/>
      <c r="Q1" s="85"/>
      <c r="R1" s="29"/>
      <c r="S1" s="86">
        <v>2021</v>
      </c>
      <c r="T1" s="86"/>
    </row>
    <row r="2" spans="1:31" ht="16.5" customHeight="1" x14ac:dyDescent="0.2">
      <c r="A2" s="87" t="s">
        <v>69</v>
      </c>
      <c r="B2" s="87"/>
      <c r="C2" s="87"/>
      <c r="D2" s="87"/>
      <c r="E2" s="87"/>
      <c r="F2" s="87"/>
      <c r="G2" s="87"/>
      <c r="H2" s="87"/>
      <c r="I2" s="87"/>
      <c r="J2" s="87"/>
      <c r="K2" s="87"/>
      <c r="L2" s="87"/>
      <c r="M2" s="87"/>
      <c r="N2" s="87"/>
      <c r="O2" s="87"/>
      <c r="P2" s="87"/>
      <c r="Q2" s="87"/>
      <c r="R2" s="87"/>
      <c r="S2" s="87"/>
      <c r="T2" s="87"/>
    </row>
    <row r="3" spans="1:31" ht="8.25" customHeight="1" x14ac:dyDescent="0.2">
      <c r="A3" s="88"/>
      <c r="B3" s="89"/>
      <c r="C3" s="90"/>
      <c r="D3" s="90"/>
      <c r="E3" s="90"/>
      <c r="F3" s="90"/>
      <c r="G3" s="90"/>
      <c r="H3" s="90"/>
      <c r="I3" s="90"/>
      <c r="J3" s="90"/>
      <c r="K3" s="89"/>
      <c r="L3" s="89"/>
      <c r="M3" s="89"/>
      <c r="N3" s="89"/>
      <c r="O3" s="89"/>
      <c r="P3" s="89"/>
      <c r="Q3" s="89"/>
      <c r="R3" s="89"/>
      <c r="S3" s="89"/>
      <c r="T3" s="90"/>
      <c r="U3" s="48">
        <v>0.99998842592592585</v>
      </c>
      <c r="V3" s="49"/>
    </row>
    <row r="4" spans="1:31" ht="16.5" customHeight="1" x14ac:dyDescent="0.2">
      <c r="A4" s="105" t="s">
        <v>64</v>
      </c>
      <c r="B4" s="106"/>
      <c r="C4" s="106"/>
      <c r="D4" s="106"/>
      <c r="E4" s="106"/>
      <c r="F4" s="106"/>
      <c r="G4" s="106"/>
      <c r="H4" s="106"/>
      <c r="I4" s="106"/>
      <c r="J4" s="106"/>
      <c r="K4" s="106"/>
      <c r="L4" s="106"/>
      <c r="M4" s="106"/>
      <c r="N4" s="106"/>
      <c r="O4" s="106"/>
      <c r="P4" s="106"/>
      <c r="Q4" s="106"/>
      <c r="R4" s="106"/>
      <c r="S4" s="106"/>
      <c r="T4" s="106"/>
      <c r="U4" s="48"/>
      <c r="V4" s="49"/>
    </row>
    <row r="5" spans="1:31" s="47" customFormat="1" ht="32.1" customHeight="1" x14ac:dyDescent="0.2">
      <c r="A5" s="97" t="s">
        <v>71</v>
      </c>
      <c r="B5" s="97"/>
      <c r="C5" s="97"/>
      <c r="D5" s="97"/>
      <c r="E5" s="109"/>
      <c r="F5" s="110"/>
      <c r="G5" s="110"/>
      <c r="H5" s="110"/>
      <c r="I5" s="110"/>
      <c r="J5" s="111"/>
      <c r="K5" s="91" t="s">
        <v>22</v>
      </c>
      <c r="L5" s="92"/>
      <c r="M5" s="93"/>
      <c r="N5" s="93"/>
      <c r="O5" s="93"/>
      <c r="P5" s="93"/>
      <c r="Q5" s="45" t="s">
        <v>0</v>
      </c>
      <c r="R5" s="94"/>
      <c r="S5" s="95"/>
      <c r="T5" s="46" t="s">
        <v>61</v>
      </c>
      <c r="U5" s="15" t="s">
        <v>62</v>
      </c>
      <c r="V5" s="15">
        <v>609</v>
      </c>
      <c r="W5" s="15"/>
      <c r="X5" s="15"/>
      <c r="Y5" s="15"/>
      <c r="Z5" s="15"/>
      <c r="AA5" s="15"/>
      <c r="AB5" s="15"/>
      <c r="AC5" s="15"/>
      <c r="AD5" s="15"/>
      <c r="AE5" s="15"/>
    </row>
    <row r="6" spans="1:31" s="47" customFormat="1" ht="32.1" customHeight="1" x14ac:dyDescent="0.2">
      <c r="A6" s="97" t="s">
        <v>72</v>
      </c>
      <c r="B6" s="97"/>
      <c r="C6" s="97"/>
      <c r="D6" s="97"/>
      <c r="E6" s="98"/>
      <c r="F6" s="99"/>
      <c r="G6" s="99"/>
      <c r="H6" s="99"/>
      <c r="I6" s="99"/>
      <c r="J6" s="100"/>
      <c r="K6" s="91" t="s">
        <v>38</v>
      </c>
      <c r="L6" s="92"/>
      <c r="M6" s="93"/>
      <c r="N6" s="93"/>
      <c r="O6" s="93"/>
      <c r="P6" s="93"/>
      <c r="Q6" s="45" t="s">
        <v>0</v>
      </c>
      <c r="R6" s="94"/>
      <c r="S6" s="95"/>
      <c r="T6" s="51">
        <f>IF(OR(U6&lt;0,Z8&lt;0),0,+Z8+U6)</f>
        <v>0</v>
      </c>
      <c r="U6" s="16">
        <f>+V15</f>
        <v>0</v>
      </c>
      <c r="V6" s="15"/>
      <c r="W6" s="17" t="s">
        <v>58</v>
      </c>
      <c r="X6" s="18" t="s">
        <v>59</v>
      </c>
      <c r="Y6" s="17" t="s">
        <v>60</v>
      </c>
      <c r="Z6" s="19"/>
      <c r="AA6" s="20"/>
      <c r="AB6" s="15"/>
      <c r="AC6" s="15"/>
      <c r="AD6" s="15"/>
      <c r="AE6" s="15"/>
    </row>
    <row r="7" spans="1:31" ht="32.1" customHeight="1" x14ac:dyDescent="0.2">
      <c r="A7" s="107" t="s">
        <v>65</v>
      </c>
      <c r="B7" s="108"/>
      <c r="C7" s="108"/>
      <c r="D7" s="108"/>
      <c r="E7" s="108"/>
      <c r="F7" s="108"/>
      <c r="G7" s="108"/>
      <c r="H7" s="108"/>
      <c r="I7" s="108"/>
      <c r="J7" s="108"/>
      <c r="K7" s="108"/>
      <c r="L7" s="108"/>
      <c r="M7" s="108"/>
      <c r="N7" s="108"/>
      <c r="O7" s="108"/>
      <c r="P7" s="108"/>
      <c r="Q7" s="108"/>
      <c r="R7" s="108"/>
      <c r="S7" s="108"/>
      <c r="T7" s="108"/>
      <c r="U7" s="16"/>
      <c r="W7" s="17"/>
      <c r="X7" s="18"/>
      <c r="Y7" s="17"/>
      <c r="Z7" s="19"/>
      <c r="AA7" s="20"/>
    </row>
    <row r="8" spans="1:31" s="47" customFormat="1" ht="32.1" customHeight="1" x14ac:dyDescent="0.2">
      <c r="A8" s="97" t="s">
        <v>35</v>
      </c>
      <c r="B8" s="97"/>
      <c r="C8" s="97"/>
      <c r="D8" s="97"/>
      <c r="E8" s="112"/>
      <c r="F8" s="113"/>
      <c r="G8" s="113"/>
      <c r="H8" s="113"/>
      <c r="I8" s="113"/>
      <c r="J8" s="114"/>
      <c r="K8" s="101" t="s">
        <v>34</v>
      </c>
      <c r="L8" s="101"/>
      <c r="M8" s="102"/>
      <c r="N8" s="103"/>
      <c r="O8" s="103"/>
      <c r="P8" s="103"/>
      <c r="Q8" s="103"/>
      <c r="R8" s="103"/>
      <c r="S8" s="103"/>
      <c r="T8" s="104"/>
      <c r="U8" s="24">
        <f>+W15+X15</f>
        <v>0</v>
      </c>
      <c r="V8" s="15"/>
      <c r="W8" s="16">
        <f>IF(U8&lt;6,1,0)</f>
        <v>1</v>
      </c>
      <c r="X8" s="16">
        <f>IF(U8&lt;=12,IF(U8&gt;=6,1,0),0)</f>
        <v>0</v>
      </c>
      <c r="Y8" s="16">
        <f>IF(U8&gt;12,1,0)</f>
        <v>0</v>
      </c>
      <c r="Z8" s="19">
        <f>+X8+Y8</f>
        <v>0</v>
      </c>
      <c r="AA8" s="20"/>
      <c r="AB8" s="15"/>
      <c r="AC8" s="15"/>
      <c r="AD8" s="15"/>
      <c r="AE8" s="15"/>
    </row>
    <row r="9" spans="1:31" s="47" customFormat="1" ht="32.1" customHeight="1" x14ac:dyDescent="0.2">
      <c r="A9" s="97" t="s">
        <v>53</v>
      </c>
      <c r="B9" s="97"/>
      <c r="C9" s="97"/>
      <c r="D9" s="97"/>
      <c r="E9" s="115"/>
      <c r="F9" s="116"/>
      <c r="G9" s="116"/>
      <c r="H9" s="116"/>
      <c r="I9" s="116"/>
      <c r="J9" s="117"/>
      <c r="K9" s="96" t="s">
        <v>76</v>
      </c>
      <c r="L9" s="96"/>
      <c r="M9" s="282"/>
      <c r="N9" s="284"/>
      <c r="O9" s="284"/>
      <c r="P9" s="283"/>
      <c r="Q9" s="101" t="s">
        <v>77</v>
      </c>
      <c r="R9" s="101"/>
      <c r="S9" s="282"/>
      <c r="T9" s="283"/>
      <c r="U9" s="25">
        <f>+M5+R5</f>
        <v>0</v>
      </c>
      <c r="V9" s="15"/>
      <c r="W9" s="15"/>
      <c r="X9" s="15"/>
      <c r="Y9" s="15"/>
      <c r="Z9" s="15"/>
      <c r="AA9" s="15"/>
      <c r="AB9" s="15"/>
      <c r="AC9" s="15"/>
      <c r="AD9" s="15"/>
      <c r="AE9" s="15"/>
    </row>
    <row r="10" spans="1:31" s="47" customFormat="1" ht="32.1" customHeight="1" x14ac:dyDescent="0.2">
      <c r="A10" s="279" t="s">
        <v>73</v>
      </c>
      <c r="B10" s="281"/>
      <c r="C10" s="281"/>
      <c r="D10" s="280"/>
      <c r="E10" s="285"/>
      <c r="F10" s="286"/>
      <c r="G10" s="286"/>
      <c r="H10" s="286"/>
      <c r="I10" s="286"/>
      <c r="J10" s="286"/>
      <c r="K10" s="279" t="s">
        <v>74</v>
      </c>
      <c r="L10" s="280"/>
      <c r="M10" s="289"/>
      <c r="N10" s="290"/>
      <c r="O10" s="290"/>
      <c r="P10" s="290"/>
      <c r="Q10" s="290"/>
      <c r="R10" s="290"/>
      <c r="S10" s="290"/>
      <c r="T10" s="291"/>
      <c r="U10" s="25"/>
      <c r="V10" s="15"/>
      <c r="W10" s="15"/>
      <c r="X10" s="15"/>
      <c r="Y10" s="15"/>
      <c r="Z10" s="15"/>
      <c r="AA10" s="15"/>
      <c r="AB10" s="15"/>
      <c r="AC10" s="15"/>
      <c r="AD10" s="15"/>
      <c r="AE10" s="15"/>
    </row>
    <row r="11" spans="1:31" s="47" customFormat="1" ht="32.1" customHeight="1" x14ac:dyDescent="0.2">
      <c r="A11" s="279"/>
      <c r="B11" s="281"/>
      <c r="C11" s="281"/>
      <c r="D11" s="280"/>
      <c r="E11" s="50"/>
      <c r="F11" s="50"/>
      <c r="G11" s="50"/>
      <c r="H11" s="50"/>
      <c r="I11" s="50"/>
      <c r="J11" s="50"/>
      <c r="K11" s="279" t="s">
        <v>75</v>
      </c>
      <c r="L11" s="280"/>
      <c r="M11" s="292"/>
      <c r="N11" s="293"/>
      <c r="O11" s="293"/>
      <c r="P11" s="293"/>
      <c r="Q11" s="293"/>
      <c r="R11" s="293"/>
      <c r="S11" s="293"/>
      <c r="T11" s="294"/>
      <c r="U11" s="25"/>
      <c r="V11" s="15"/>
      <c r="W11" s="15"/>
      <c r="X11" s="15"/>
      <c r="Y11" s="15"/>
      <c r="Z11" s="15"/>
      <c r="AA11" s="15"/>
      <c r="AB11" s="15"/>
      <c r="AC11" s="15"/>
      <c r="AD11" s="15"/>
      <c r="AE11" s="15"/>
    </row>
    <row r="12" spans="1:31" s="47" customFormat="1" ht="32.1" customHeight="1" x14ac:dyDescent="0.2">
      <c r="A12" s="279" t="s">
        <v>70</v>
      </c>
      <c r="B12" s="281"/>
      <c r="C12" s="281"/>
      <c r="D12" s="280"/>
      <c r="E12" s="295"/>
      <c r="F12" s="296"/>
      <c r="G12" s="296"/>
      <c r="H12" s="296"/>
      <c r="I12" s="296"/>
      <c r="J12" s="297"/>
      <c r="K12" s="287"/>
      <c r="L12" s="288"/>
      <c r="M12" s="298"/>
      <c r="N12" s="299"/>
      <c r="O12" s="299"/>
      <c r="P12" s="299"/>
      <c r="Q12" s="299"/>
      <c r="R12" s="299"/>
      <c r="S12" s="299"/>
      <c r="T12" s="300"/>
      <c r="U12" s="25"/>
      <c r="V12" s="15"/>
      <c r="W12" s="15"/>
      <c r="X12" s="15"/>
      <c r="Y12" s="15"/>
      <c r="Z12" s="15"/>
      <c r="AA12" s="15"/>
      <c r="AB12" s="15"/>
      <c r="AC12" s="15"/>
      <c r="AD12" s="15"/>
      <c r="AE12" s="15"/>
    </row>
    <row r="13" spans="1:31" s="47" customFormat="1" ht="32.1" customHeight="1" x14ac:dyDescent="0.2">
      <c r="A13" s="97" t="s">
        <v>43</v>
      </c>
      <c r="B13" s="97"/>
      <c r="C13" s="97"/>
      <c r="D13" s="97"/>
      <c r="E13" s="237" t="s">
        <v>78</v>
      </c>
      <c r="F13" s="237"/>
      <c r="G13" s="237"/>
      <c r="H13" s="237"/>
      <c r="I13" s="237"/>
      <c r="J13" s="237"/>
      <c r="K13" s="238"/>
      <c r="L13" s="238"/>
      <c r="M13" s="237"/>
      <c r="N13" s="237"/>
      <c r="O13" s="237"/>
      <c r="P13" s="237"/>
      <c r="Q13" s="237"/>
      <c r="R13" s="237"/>
      <c r="S13" s="237"/>
      <c r="T13" s="239"/>
      <c r="U13" s="25">
        <f>+M6+R6</f>
        <v>0</v>
      </c>
      <c r="V13" s="25">
        <f>+U13-U9</f>
        <v>0</v>
      </c>
      <c r="W13" s="15"/>
      <c r="X13" s="15"/>
      <c r="Y13" s="15"/>
      <c r="Z13" s="15"/>
      <c r="AA13" s="15"/>
      <c r="AB13" s="15"/>
      <c r="AC13" s="15"/>
      <c r="AD13" s="15"/>
      <c r="AE13" s="15"/>
    </row>
    <row r="14" spans="1:31" s="47" customFormat="1" ht="6" customHeight="1" x14ac:dyDescent="0.2">
      <c r="A14" s="97"/>
      <c r="B14" s="97"/>
      <c r="C14" s="97"/>
      <c r="D14" s="97"/>
      <c r="E14" s="259"/>
      <c r="F14" s="259"/>
      <c r="G14" s="259"/>
      <c r="H14" s="259"/>
      <c r="I14" s="259"/>
      <c r="J14" s="259"/>
      <c r="K14" s="259"/>
      <c r="L14" s="259"/>
      <c r="M14" s="259"/>
      <c r="N14" s="259"/>
      <c r="O14" s="259"/>
      <c r="P14" s="259"/>
      <c r="Q14" s="259"/>
      <c r="R14" s="259"/>
      <c r="S14" s="259"/>
      <c r="T14" s="260"/>
      <c r="U14" s="15"/>
      <c r="V14" s="26">
        <f>+V13</f>
        <v>0</v>
      </c>
      <c r="W14" s="15"/>
      <c r="X14" s="15"/>
      <c r="Y14" s="15"/>
      <c r="Z14" s="15"/>
      <c r="AA14" s="15"/>
      <c r="AB14" s="15"/>
      <c r="AC14" s="15"/>
      <c r="AD14" s="15"/>
      <c r="AE14" s="15"/>
    </row>
    <row r="15" spans="1:31" ht="20.45" customHeight="1" x14ac:dyDescent="0.2">
      <c r="A15" s="126"/>
      <c r="B15" s="89"/>
      <c r="C15" s="89"/>
      <c r="D15" s="89"/>
      <c r="E15" s="127"/>
      <c r="F15" s="127"/>
      <c r="G15" s="127"/>
      <c r="H15" s="127"/>
      <c r="I15" s="127"/>
      <c r="J15" s="127"/>
      <c r="K15" s="127"/>
      <c r="L15" s="127"/>
      <c r="M15" s="127"/>
      <c r="N15" s="127"/>
      <c r="O15" s="127"/>
      <c r="P15" s="127"/>
      <c r="Q15" s="127"/>
      <c r="R15" s="127"/>
      <c r="S15" s="127"/>
      <c r="T15" s="127"/>
      <c r="U15" s="15">
        <f>IF(OR(R5&lt;=0,R6&lt;=0),0,MINUTE(V13))</f>
        <v>0</v>
      </c>
      <c r="V15" s="15">
        <f>IF(V14&lt;0,0,DAY(V14))</f>
        <v>0</v>
      </c>
      <c r="W15" s="27">
        <f>IF(V13&lt;0,0,HOUR(V14))</f>
        <v>0</v>
      </c>
      <c r="X15" s="28">
        <f>+U15/60</f>
        <v>0</v>
      </c>
    </row>
    <row r="16" spans="1:31" ht="17.25" customHeight="1" x14ac:dyDescent="0.2">
      <c r="A16" s="128" t="s">
        <v>79</v>
      </c>
      <c r="B16" s="129"/>
      <c r="C16" s="129"/>
      <c r="D16" s="129"/>
      <c r="E16" s="129"/>
      <c r="F16" s="129"/>
      <c r="G16" s="129"/>
      <c r="H16" s="129"/>
      <c r="I16" s="129"/>
      <c r="J16" s="129"/>
      <c r="K16" s="129"/>
      <c r="L16" s="129"/>
      <c r="M16" s="129"/>
      <c r="N16" s="129"/>
      <c r="O16" s="129"/>
      <c r="P16" s="129"/>
      <c r="Q16" s="129"/>
      <c r="R16" s="129"/>
      <c r="S16" s="129"/>
      <c r="T16" s="129"/>
    </row>
    <row r="17" spans="1:31" ht="15.2" customHeight="1" x14ac:dyDescent="0.2">
      <c r="A17" s="122" t="s">
        <v>30</v>
      </c>
      <c r="B17" s="130"/>
      <c r="C17" s="122" t="s">
        <v>19</v>
      </c>
      <c r="D17" s="130"/>
      <c r="E17" s="131"/>
      <c r="F17" s="130"/>
      <c r="G17" s="130"/>
      <c r="H17" s="131" t="s">
        <v>18</v>
      </c>
      <c r="I17" s="130"/>
      <c r="J17" s="130"/>
      <c r="K17" s="30" t="s">
        <v>30</v>
      </c>
      <c r="L17" s="122" t="s">
        <v>40</v>
      </c>
      <c r="M17" s="130"/>
      <c r="N17" s="130"/>
      <c r="O17" s="122" t="s">
        <v>32</v>
      </c>
      <c r="P17" s="130"/>
      <c r="Q17" s="130"/>
      <c r="R17" s="118" t="s">
        <v>21</v>
      </c>
      <c r="S17" s="119"/>
      <c r="T17" s="122" t="s">
        <v>4</v>
      </c>
    </row>
    <row r="18" spans="1:31" ht="16.7" customHeight="1" x14ac:dyDescent="0.2">
      <c r="A18" s="123" t="s">
        <v>14</v>
      </c>
      <c r="B18" s="124"/>
      <c r="C18" s="125" t="s">
        <v>66</v>
      </c>
      <c r="D18" s="124"/>
      <c r="E18" s="125" t="s">
        <v>8</v>
      </c>
      <c r="F18" s="124"/>
      <c r="G18" s="124"/>
      <c r="H18" s="125" t="s">
        <v>13</v>
      </c>
      <c r="I18" s="124"/>
      <c r="J18" s="124"/>
      <c r="K18" s="31" t="s">
        <v>67</v>
      </c>
      <c r="L18" s="123" t="s">
        <v>29</v>
      </c>
      <c r="M18" s="124"/>
      <c r="N18" s="124"/>
      <c r="O18" s="123" t="s">
        <v>16</v>
      </c>
      <c r="P18" s="124"/>
      <c r="Q18" s="124"/>
      <c r="R18" s="120"/>
      <c r="S18" s="121"/>
      <c r="T18" s="123"/>
    </row>
    <row r="19" spans="1:31" ht="20.100000000000001" customHeight="1" x14ac:dyDescent="0.2">
      <c r="A19" s="134"/>
      <c r="B19" s="135"/>
      <c r="C19" s="136"/>
      <c r="D19" s="137"/>
      <c r="E19" s="138"/>
      <c r="F19" s="139"/>
      <c r="G19" s="139"/>
      <c r="H19" s="138"/>
      <c r="I19" s="139"/>
      <c r="J19" s="139"/>
      <c r="K19" s="52"/>
      <c r="L19" s="138"/>
      <c r="M19" s="139"/>
      <c r="N19" s="139"/>
      <c r="O19" s="140"/>
      <c r="P19" s="141"/>
      <c r="Q19" s="141"/>
      <c r="R19" s="132"/>
      <c r="S19" s="133"/>
      <c r="T19" s="53"/>
    </row>
    <row r="20" spans="1:31" ht="20.100000000000001" customHeight="1" x14ac:dyDescent="0.2">
      <c r="A20" s="134"/>
      <c r="B20" s="135"/>
      <c r="C20" s="136"/>
      <c r="D20" s="137"/>
      <c r="E20" s="138"/>
      <c r="F20" s="139"/>
      <c r="G20" s="139"/>
      <c r="H20" s="138"/>
      <c r="I20" s="139"/>
      <c r="J20" s="139"/>
      <c r="K20" s="52"/>
      <c r="L20" s="138"/>
      <c r="M20" s="139"/>
      <c r="N20" s="139"/>
      <c r="O20" s="140"/>
      <c r="P20" s="141"/>
      <c r="Q20" s="141"/>
      <c r="R20" s="132"/>
      <c r="S20" s="133"/>
      <c r="T20" s="53"/>
    </row>
    <row r="21" spans="1:31" ht="20.100000000000001" customHeight="1" x14ac:dyDescent="0.2">
      <c r="A21" s="134"/>
      <c r="B21" s="135"/>
      <c r="C21" s="136"/>
      <c r="D21" s="137"/>
      <c r="E21" s="138"/>
      <c r="F21" s="139"/>
      <c r="G21" s="139"/>
      <c r="H21" s="138"/>
      <c r="I21" s="139"/>
      <c r="J21" s="139"/>
      <c r="K21" s="52"/>
      <c r="L21" s="138"/>
      <c r="M21" s="139"/>
      <c r="N21" s="139"/>
      <c r="O21" s="140"/>
      <c r="P21" s="141"/>
      <c r="Q21" s="141"/>
      <c r="R21" s="132"/>
      <c r="S21" s="133"/>
      <c r="T21" s="53"/>
    </row>
    <row r="22" spans="1:31" ht="20.100000000000001" customHeight="1" x14ac:dyDescent="0.2">
      <c r="A22" s="134"/>
      <c r="B22" s="135"/>
      <c r="C22" s="136"/>
      <c r="D22" s="137"/>
      <c r="E22" s="138"/>
      <c r="F22" s="139"/>
      <c r="G22" s="139"/>
      <c r="H22" s="138"/>
      <c r="I22" s="139"/>
      <c r="J22" s="139"/>
      <c r="K22" s="52"/>
      <c r="L22" s="138"/>
      <c r="M22" s="139"/>
      <c r="N22" s="139"/>
      <c r="O22" s="140"/>
      <c r="P22" s="141"/>
      <c r="Q22" s="141"/>
      <c r="R22" s="132"/>
      <c r="S22" s="133"/>
      <c r="T22" s="53"/>
    </row>
    <row r="23" spans="1:31" ht="20.100000000000001" customHeight="1" x14ac:dyDescent="0.2">
      <c r="A23" s="134"/>
      <c r="B23" s="135"/>
      <c r="C23" s="136"/>
      <c r="D23" s="137"/>
      <c r="E23" s="138"/>
      <c r="F23" s="139"/>
      <c r="G23" s="139"/>
      <c r="H23" s="138"/>
      <c r="I23" s="139"/>
      <c r="J23" s="139"/>
      <c r="K23" s="52"/>
      <c r="L23" s="138"/>
      <c r="M23" s="139"/>
      <c r="N23" s="139"/>
      <c r="O23" s="140"/>
      <c r="P23" s="141"/>
      <c r="Q23" s="141"/>
      <c r="R23" s="132"/>
      <c r="S23" s="133"/>
      <c r="T23" s="53"/>
    </row>
    <row r="24" spans="1:31" ht="20.100000000000001" customHeight="1" x14ac:dyDescent="0.2">
      <c r="A24" s="134"/>
      <c r="B24" s="135"/>
      <c r="C24" s="136"/>
      <c r="D24" s="137"/>
      <c r="E24" s="138"/>
      <c r="F24" s="139"/>
      <c r="G24" s="139"/>
      <c r="H24" s="138"/>
      <c r="I24" s="139"/>
      <c r="J24" s="139"/>
      <c r="K24" s="52"/>
      <c r="L24" s="138"/>
      <c r="M24" s="139"/>
      <c r="N24" s="139"/>
      <c r="O24" s="140"/>
      <c r="P24" s="141"/>
      <c r="Q24" s="141"/>
      <c r="R24" s="132"/>
      <c r="S24" s="133"/>
      <c r="T24" s="53"/>
    </row>
    <row r="25" spans="1:31" ht="20.100000000000001" customHeight="1" x14ac:dyDescent="0.2">
      <c r="A25" s="142"/>
      <c r="B25" s="143"/>
      <c r="C25" s="144"/>
      <c r="D25" s="145"/>
      <c r="E25" s="146"/>
      <c r="F25" s="147"/>
      <c r="G25" s="148"/>
      <c r="H25" s="146"/>
      <c r="I25" s="147"/>
      <c r="J25" s="148"/>
      <c r="K25" s="52"/>
      <c r="L25" s="146"/>
      <c r="M25" s="147"/>
      <c r="N25" s="148"/>
      <c r="O25" s="149"/>
      <c r="P25" s="150"/>
      <c r="Q25" s="151"/>
      <c r="R25" s="132"/>
      <c r="S25" s="133"/>
      <c r="T25" s="53"/>
    </row>
    <row r="26" spans="1:31" ht="20.100000000000001" customHeight="1" x14ac:dyDescent="0.2">
      <c r="A26" s="142"/>
      <c r="B26" s="143"/>
      <c r="C26" s="144"/>
      <c r="D26" s="145"/>
      <c r="E26" s="146"/>
      <c r="F26" s="147"/>
      <c r="G26" s="148"/>
      <c r="H26" s="146"/>
      <c r="I26" s="147"/>
      <c r="J26" s="148"/>
      <c r="K26" s="52"/>
      <c r="L26" s="146"/>
      <c r="M26" s="147"/>
      <c r="N26" s="148"/>
      <c r="O26" s="149"/>
      <c r="P26" s="150"/>
      <c r="Q26" s="151"/>
      <c r="R26" s="132"/>
      <c r="S26" s="133"/>
      <c r="T26" s="53"/>
    </row>
    <row r="27" spans="1:31" ht="20.100000000000001" customHeight="1" x14ac:dyDescent="0.2">
      <c r="A27" s="134"/>
      <c r="B27" s="135"/>
      <c r="C27" s="136"/>
      <c r="D27" s="137"/>
      <c r="E27" s="138"/>
      <c r="F27" s="139"/>
      <c r="G27" s="139"/>
      <c r="H27" s="138"/>
      <c r="I27" s="139"/>
      <c r="J27" s="139"/>
      <c r="K27" s="52"/>
      <c r="L27" s="138"/>
      <c r="M27" s="139"/>
      <c r="N27" s="139"/>
      <c r="O27" s="140"/>
      <c r="P27" s="141"/>
      <c r="Q27" s="141"/>
      <c r="R27" s="132"/>
      <c r="S27" s="133"/>
      <c r="T27" s="53"/>
    </row>
    <row r="28" spans="1:31" ht="20.100000000000001" customHeight="1" x14ac:dyDescent="0.2">
      <c r="A28" s="134"/>
      <c r="B28" s="135"/>
      <c r="C28" s="136"/>
      <c r="D28" s="137"/>
      <c r="E28" s="138"/>
      <c r="F28" s="139"/>
      <c r="G28" s="139"/>
      <c r="H28" s="138"/>
      <c r="I28" s="139"/>
      <c r="J28" s="139"/>
      <c r="K28" s="52"/>
      <c r="L28" s="138"/>
      <c r="M28" s="139"/>
      <c r="N28" s="139"/>
      <c r="O28" s="140"/>
      <c r="P28" s="141"/>
      <c r="Q28" s="141"/>
      <c r="R28" s="132"/>
      <c r="S28" s="133"/>
      <c r="T28" s="53"/>
    </row>
    <row r="29" spans="1:31" ht="20.100000000000001" customHeight="1" x14ac:dyDescent="0.2">
      <c r="A29" s="134"/>
      <c r="B29" s="135"/>
      <c r="C29" s="136"/>
      <c r="D29" s="137"/>
      <c r="E29" s="138"/>
      <c r="F29" s="139"/>
      <c r="G29" s="139"/>
      <c r="H29" s="138"/>
      <c r="I29" s="139"/>
      <c r="J29" s="139"/>
      <c r="K29" s="52"/>
      <c r="L29" s="138"/>
      <c r="M29" s="139"/>
      <c r="N29" s="139"/>
      <c r="O29" s="140"/>
      <c r="P29" s="141"/>
      <c r="Q29" s="141"/>
      <c r="R29" s="132"/>
      <c r="S29" s="133"/>
      <c r="T29" s="53"/>
    </row>
    <row r="30" spans="1:31" ht="20.100000000000001" customHeight="1" x14ac:dyDescent="0.2">
      <c r="A30" s="134"/>
      <c r="B30" s="135"/>
      <c r="C30" s="136"/>
      <c r="D30" s="137"/>
      <c r="E30" s="138"/>
      <c r="F30" s="139"/>
      <c r="G30" s="139"/>
      <c r="H30" s="138"/>
      <c r="I30" s="139"/>
      <c r="J30" s="139"/>
      <c r="K30" s="52"/>
      <c r="L30" s="138"/>
      <c r="M30" s="139"/>
      <c r="N30" s="139"/>
      <c r="O30" s="140"/>
      <c r="P30" s="141"/>
      <c r="Q30" s="141"/>
      <c r="R30" s="132"/>
      <c r="S30" s="133"/>
      <c r="T30" s="53"/>
    </row>
    <row r="31" spans="1:31" ht="16.7" customHeight="1" x14ac:dyDescent="0.2">
      <c r="A31" s="165"/>
      <c r="B31" s="166"/>
      <c r="C31" s="166"/>
      <c r="D31" s="166"/>
      <c r="E31" s="166"/>
      <c r="F31" s="166"/>
      <c r="G31" s="166"/>
      <c r="H31" s="166"/>
      <c r="I31" s="166"/>
      <c r="J31" s="166"/>
      <c r="K31" s="166"/>
      <c r="L31" s="167" t="s">
        <v>7</v>
      </c>
      <c r="M31" s="168"/>
      <c r="N31" s="168"/>
      <c r="O31" s="169">
        <f>SUM(O18:Q30)</f>
        <v>0</v>
      </c>
      <c r="P31" s="170"/>
      <c r="Q31" s="170"/>
      <c r="R31" s="171" t="s">
        <v>7</v>
      </c>
      <c r="S31" s="172"/>
      <c r="T31" s="54">
        <f>SUM(T18:T30)</f>
        <v>0</v>
      </c>
    </row>
    <row r="32" spans="1:31" s="6" customFormat="1" ht="16.5" customHeight="1" x14ac:dyDescent="0.2">
      <c r="A32" s="173"/>
      <c r="B32" s="156"/>
      <c r="C32" s="156"/>
      <c r="D32" s="156"/>
      <c r="E32" s="156"/>
      <c r="F32" s="156"/>
      <c r="G32" s="156"/>
      <c r="H32" s="156"/>
      <c r="I32" s="156"/>
      <c r="J32" s="156"/>
      <c r="K32" s="156"/>
      <c r="L32" s="173" t="s">
        <v>9</v>
      </c>
      <c r="M32" s="156"/>
      <c r="N32" s="156"/>
      <c r="O32" s="174"/>
      <c r="P32" s="175"/>
      <c r="Q32" s="175"/>
      <c r="R32" s="176"/>
      <c r="S32" s="177"/>
      <c r="T32" s="178"/>
      <c r="U32" s="21"/>
      <c r="V32" s="21"/>
      <c r="W32" s="21"/>
      <c r="X32" s="21"/>
      <c r="Y32" s="21"/>
      <c r="Z32" s="21"/>
      <c r="AA32" s="21"/>
      <c r="AB32" s="21"/>
      <c r="AC32" s="21"/>
      <c r="AD32" s="21"/>
      <c r="AE32" s="21"/>
    </row>
    <row r="33" spans="1:31" ht="6" customHeight="1" x14ac:dyDescent="0.2">
      <c r="A33" s="152"/>
      <c r="B33" s="152"/>
      <c r="C33" s="152"/>
      <c r="D33" s="152"/>
      <c r="E33" s="152"/>
      <c r="F33" s="152"/>
      <c r="G33" s="152"/>
      <c r="H33" s="152"/>
      <c r="I33" s="152"/>
      <c r="J33" s="152"/>
      <c r="K33" s="152"/>
      <c r="L33" s="152"/>
      <c r="M33" s="152"/>
      <c r="N33" s="152"/>
      <c r="O33" s="152"/>
      <c r="P33" s="152"/>
      <c r="Q33" s="152"/>
      <c r="R33" s="152"/>
      <c r="S33" s="152"/>
      <c r="T33" s="152"/>
    </row>
    <row r="34" spans="1:31" ht="16.5" customHeight="1" x14ac:dyDescent="0.2">
      <c r="A34" s="261" t="s">
        <v>36</v>
      </c>
      <c r="B34" s="108"/>
      <c r="C34" s="108"/>
      <c r="D34" s="108"/>
      <c r="E34" s="108"/>
      <c r="F34" s="108"/>
      <c r="G34" s="108"/>
      <c r="H34" s="108"/>
      <c r="I34" s="108"/>
      <c r="J34" s="108"/>
      <c r="K34" s="108"/>
      <c r="L34" s="108"/>
      <c r="M34" s="108"/>
      <c r="N34" s="108"/>
      <c r="O34" s="108"/>
      <c r="P34" s="108"/>
      <c r="Q34" s="108"/>
      <c r="R34" s="108"/>
      <c r="S34" s="108"/>
      <c r="T34" s="108"/>
    </row>
    <row r="35" spans="1:31" ht="15.95" customHeight="1" x14ac:dyDescent="0.2">
      <c r="A35" s="153"/>
      <c r="B35" s="154"/>
      <c r="C35" s="154"/>
      <c r="D35" s="154"/>
      <c r="E35" s="154"/>
      <c r="F35" s="154"/>
      <c r="G35" s="154"/>
      <c r="H35" s="154"/>
      <c r="I35" s="154"/>
      <c r="J35" s="154"/>
      <c r="K35" s="154"/>
      <c r="L35" s="154"/>
      <c r="M35" s="154"/>
      <c r="N35" s="154"/>
      <c r="O35" s="155" t="s">
        <v>1</v>
      </c>
      <c r="P35" s="156"/>
      <c r="Q35" s="156"/>
      <c r="R35" s="157" t="s">
        <v>33</v>
      </c>
      <c r="S35" s="158"/>
      <c r="T35" s="32" t="s">
        <v>4</v>
      </c>
    </row>
    <row r="36" spans="1:31" ht="19.5" customHeight="1" x14ac:dyDescent="0.2">
      <c r="A36" s="159" t="s">
        <v>50</v>
      </c>
      <c r="B36" s="160"/>
      <c r="C36" s="160"/>
      <c r="D36" s="160"/>
      <c r="E36" s="160"/>
      <c r="F36" s="160"/>
      <c r="G36" s="160"/>
      <c r="H36" s="160"/>
      <c r="I36" s="160"/>
      <c r="J36" s="160"/>
      <c r="K36" s="160"/>
      <c r="L36" s="160"/>
      <c r="M36" s="160"/>
      <c r="N36" s="160"/>
      <c r="O36" s="161">
        <f>+O31</f>
        <v>0</v>
      </c>
      <c r="P36" s="162"/>
      <c r="Q36" s="162"/>
      <c r="R36" s="163">
        <v>3.5</v>
      </c>
      <c r="S36" s="164"/>
      <c r="T36" s="55">
        <f>+O36*R36</f>
        <v>0</v>
      </c>
    </row>
    <row r="37" spans="1:31" ht="19.5" customHeight="1" x14ac:dyDescent="0.2">
      <c r="A37" s="179" t="s">
        <v>39</v>
      </c>
      <c r="B37" s="180"/>
      <c r="C37" s="180"/>
      <c r="D37" s="181" t="s">
        <v>5</v>
      </c>
      <c r="E37" s="182"/>
      <c r="F37" s="182"/>
      <c r="G37" s="182"/>
      <c r="H37" s="183"/>
      <c r="I37" s="184"/>
      <c r="J37" s="184"/>
      <c r="K37" s="184"/>
      <c r="L37" s="184"/>
      <c r="M37" s="184"/>
      <c r="N37" s="184"/>
      <c r="O37" s="185"/>
      <c r="P37" s="184"/>
      <c r="Q37" s="184"/>
      <c r="R37" s="186">
        <v>1</v>
      </c>
      <c r="S37" s="187"/>
      <c r="T37" s="56">
        <f>+O37*R37</f>
        <v>0</v>
      </c>
    </row>
    <row r="38" spans="1:31" ht="6" customHeight="1" x14ac:dyDescent="0.2">
      <c r="A38" s="194"/>
      <c r="B38" s="194"/>
      <c r="C38" s="194"/>
      <c r="D38" s="194"/>
      <c r="E38" s="194"/>
      <c r="F38" s="194"/>
      <c r="G38" s="194"/>
      <c r="H38" s="194"/>
      <c r="I38" s="194"/>
      <c r="J38" s="194"/>
      <c r="K38" s="194"/>
      <c r="L38" s="194"/>
      <c r="M38" s="194"/>
      <c r="N38" s="194"/>
      <c r="O38" s="194"/>
      <c r="P38" s="194"/>
      <c r="Q38" s="194"/>
      <c r="R38" s="194"/>
      <c r="S38" s="194"/>
      <c r="T38" s="194"/>
    </row>
    <row r="39" spans="1:31" ht="16.5" customHeight="1" x14ac:dyDescent="0.2">
      <c r="A39" s="33" t="s">
        <v>81</v>
      </c>
      <c r="B39" s="34"/>
      <c r="C39" s="34"/>
      <c r="D39" s="34"/>
      <c r="E39" s="34"/>
      <c r="F39" s="34"/>
      <c r="G39" s="34"/>
      <c r="H39" s="34"/>
      <c r="I39" s="34"/>
      <c r="J39" s="35"/>
      <c r="K39" s="36"/>
      <c r="L39" s="36"/>
      <c r="M39" s="195" t="s">
        <v>28</v>
      </c>
      <c r="N39" s="195"/>
      <c r="O39" s="195"/>
      <c r="P39" s="195"/>
      <c r="Q39" s="195"/>
      <c r="R39" s="195"/>
      <c r="S39" s="195"/>
      <c r="T39" s="36"/>
    </row>
    <row r="40" spans="1:31" ht="15.95" customHeight="1" x14ac:dyDescent="0.2">
      <c r="A40" s="37"/>
      <c r="B40" s="38"/>
      <c r="C40" s="38"/>
      <c r="D40" s="38"/>
      <c r="E40" s="38"/>
      <c r="F40" s="38"/>
      <c r="G40" s="38"/>
      <c r="H40" s="38"/>
      <c r="I40" s="38"/>
      <c r="J40" s="39"/>
      <c r="K40" s="41" t="s">
        <v>31</v>
      </c>
      <c r="L40" s="40" t="s">
        <v>33</v>
      </c>
      <c r="M40" s="196" t="s">
        <v>24</v>
      </c>
      <c r="N40" s="197"/>
      <c r="O40" s="198" t="s">
        <v>15</v>
      </c>
      <c r="P40" s="199"/>
      <c r="Q40" s="200"/>
      <c r="R40" s="201" t="s">
        <v>17</v>
      </c>
      <c r="S40" s="202"/>
      <c r="T40" s="42" t="s">
        <v>4</v>
      </c>
      <c r="U40" s="22"/>
    </row>
    <row r="41" spans="1:31" ht="15.95" customHeight="1" x14ac:dyDescent="0.2">
      <c r="A41" s="188" t="s">
        <v>48</v>
      </c>
      <c r="B41" s="189"/>
      <c r="C41" s="189"/>
      <c r="D41" s="189"/>
      <c r="E41" s="189"/>
      <c r="F41" s="189"/>
      <c r="G41" s="189"/>
      <c r="H41" s="189"/>
      <c r="I41" s="189"/>
      <c r="J41" s="189"/>
      <c r="K41" s="57">
        <f>IF(U6=0,IF(X8&gt;0,1,0),0)</f>
        <v>0</v>
      </c>
      <c r="L41" s="58">
        <v>200</v>
      </c>
      <c r="M41" s="59"/>
      <c r="N41" s="60">
        <f>IF(K41&gt;0,(L41*0.2)*M41,0)</f>
        <v>0</v>
      </c>
      <c r="O41" s="59"/>
      <c r="P41" s="190">
        <f>IF(K41&gt;0,(+L41*0.3)*O41,0)</f>
        <v>0</v>
      </c>
      <c r="Q41" s="191"/>
      <c r="R41" s="61"/>
      <c r="S41" s="62">
        <f>ROUND(IF(K41&gt;0,(+L41*0.5)*R41,0),0)</f>
        <v>0</v>
      </c>
      <c r="T41" s="63">
        <f>ROUND(IF(((K41*L41)-N41-P41-S41)&lt;0,0,((K41*L41)-N41-P41-S41)),0)</f>
        <v>0</v>
      </c>
    </row>
    <row r="42" spans="1:31" ht="15.2" customHeight="1" x14ac:dyDescent="0.2">
      <c r="A42" s="179" t="s">
        <v>49</v>
      </c>
      <c r="B42" s="192"/>
      <c r="C42" s="192"/>
      <c r="D42" s="192"/>
      <c r="E42" s="192"/>
      <c r="F42" s="192"/>
      <c r="G42" s="192"/>
      <c r="H42" s="192"/>
      <c r="I42" s="192"/>
      <c r="J42" s="192"/>
      <c r="K42" s="57">
        <f>IF(U6=0,IF(Y8&gt;0,1,0),0)</f>
        <v>0</v>
      </c>
      <c r="L42" s="64">
        <v>400</v>
      </c>
      <c r="M42" s="59"/>
      <c r="N42" s="60">
        <f>IF(K42&gt;0,(L42*0.2)*M42,0)</f>
        <v>0</v>
      </c>
      <c r="O42" s="65"/>
      <c r="P42" s="190">
        <f>IF(K42&gt;0,(+L42*0.3)*O42,0)</f>
        <v>0</v>
      </c>
      <c r="Q42" s="191"/>
      <c r="R42" s="66"/>
      <c r="S42" s="62">
        <f>ROUND(IF(K42&gt;0,(+L42*0.5)*R42,0),0)</f>
        <v>0</v>
      </c>
      <c r="T42" s="63">
        <f>ROUND(IF(((K42*L42)-N42-P42-S42)&lt;0,0,((K42*L42)-N42-P42-S42)),0)</f>
        <v>0</v>
      </c>
    </row>
    <row r="43" spans="1:31" s="6" customFormat="1" ht="16.5" customHeight="1" x14ac:dyDescent="0.2">
      <c r="A43" s="193" t="s">
        <v>44</v>
      </c>
      <c r="B43" s="154"/>
      <c r="C43" s="154"/>
      <c r="D43" s="154"/>
      <c r="E43" s="154"/>
      <c r="F43" s="154"/>
      <c r="G43" s="154"/>
      <c r="H43" s="154"/>
      <c r="I43" s="154"/>
      <c r="J43" s="154"/>
      <c r="K43" s="154"/>
      <c r="L43" s="154"/>
      <c r="M43" s="154"/>
      <c r="N43" s="154"/>
      <c r="O43" s="154"/>
      <c r="P43" s="154"/>
      <c r="Q43" s="154"/>
      <c r="R43" s="154"/>
      <c r="S43" s="154"/>
      <c r="T43" s="154"/>
      <c r="U43" s="21"/>
      <c r="V43" s="21"/>
      <c r="W43" s="21"/>
      <c r="X43" s="21"/>
      <c r="Y43" s="21"/>
      <c r="Z43" s="21"/>
      <c r="AA43" s="21"/>
      <c r="AB43" s="21"/>
      <c r="AC43" s="21"/>
      <c r="AD43" s="21"/>
      <c r="AE43" s="21"/>
    </row>
    <row r="44" spans="1:31" ht="6" customHeight="1" x14ac:dyDescent="0.2">
      <c r="A44" s="152"/>
      <c r="B44" s="152"/>
      <c r="C44" s="152"/>
      <c r="D44" s="152"/>
      <c r="E44" s="152"/>
      <c r="F44" s="152"/>
      <c r="G44" s="152"/>
      <c r="H44" s="152"/>
      <c r="I44" s="152"/>
      <c r="J44" s="152"/>
      <c r="K44" s="152"/>
      <c r="L44" s="152"/>
      <c r="M44" s="152"/>
      <c r="N44" s="152"/>
      <c r="O44" s="152"/>
      <c r="P44" s="152"/>
      <c r="Q44" s="152"/>
      <c r="R44" s="152"/>
      <c r="S44" s="152"/>
      <c r="T44" s="152"/>
    </row>
    <row r="45" spans="1:31" ht="16.5" customHeight="1" x14ac:dyDescent="0.2">
      <c r="A45" s="211" t="s">
        <v>25</v>
      </c>
      <c r="B45" s="212"/>
      <c r="C45" s="212"/>
      <c r="D45" s="212"/>
      <c r="E45" s="212"/>
      <c r="F45" s="212"/>
      <c r="G45" s="212"/>
      <c r="H45" s="212"/>
      <c r="I45" s="212"/>
      <c r="J45" s="212"/>
      <c r="K45" s="212"/>
      <c r="L45" s="212"/>
      <c r="M45" s="212"/>
      <c r="N45" s="212"/>
      <c r="O45" s="212"/>
      <c r="P45" s="212"/>
      <c r="Q45" s="212"/>
      <c r="R45" s="212"/>
      <c r="S45" s="212"/>
      <c r="T45" s="213"/>
    </row>
    <row r="46" spans="1:31" ht="15.95" customHeight="1" x14ac:dyDescent="0.2">
      <c r="A46" s="203"/>
      <c r="B46" s="204"/>
      <c r="C46" s="204"/>
      <c r="D46" s="204"/>
      <c r="E46" s="204"/>
      <c r="F46" s="204"/>
      <c r="G46" s="204"/>
      <c r="H46" s="205"/>
      <c r="I46" s="157" t="s">
        <v>61</v>
      </c>
      <c r="J46" s="158"/>
      <c r="K46" s="43"/>
      <c r="L46" s="43"/>
      <c r="M46" s="155" t="s">
        <v>47</v>
      </c>
      <c r="N46" s="156"/>
      <c r="O46" s="156"/>
      <c r="P46" s="156"/>
      <c r="Q46" s="156"/>
      <c r="R46" s="156"/>
      <c r="S46" s="156"/>
      <c r="T46" s="155" t="s">
        <v>4</v>
      </c>
    </row>
    <row r="47" spans="1:31" ht="15.95" customHeight="1" x14ac:dyDescent="0.2">
      <c r="A47" s="206"/>
      <c r="B47" s="207"/>
      <c r="C47" s="207"/>
      <c r="D47" s="207"/>
      <c r="E47" s="207"/>
      <c r="F47" s="207"/>
      <c r="G47" s="207"/>
      <c r="H47" s="208"/>
      <c r="I47" s="209">
        <f>IF(U6&gt;0,U6,0)</f>
        <v>0</v>
      </c>
      <c r="J47" s="210"/>
      <c r="K47" s="32" t="s">
        <v>31</v>
      </c>
      <c r="L47" s="32" t="s">
        <v>46</v>
      </c>
      <c r="M47" s="155" t="s">
        <v>24</v>
      </c>
      <c r="N47" s="156"/>
      <c r="O47" s="155" t="s">
        <v>15</v>
      </c>
      <c r="P47" s="156"/>
      <c r="Q47" s="156"/>
      <c r="R47" s="157" t="s">
        <v>17</v>
      </c>
      <c r="S47" s="158"/>
      <c r="T47" s="156"/>
    </row>
    <row r="48" spans="1:31" ht="15.95" customHeight="1" x14ac:dyDescent="0.2">
      <c r="A48" s="214"/>
      <c r="B48" s="216" t="s">
        <v>45</v>
      </c>
      <c r="C48" s="217"/>
      <c r="D48" s="217"/>
      <c r="E48" s="159" t="s">
        <v>12</v>
      </c>
      <c r="F48" s="160"/>
      <c r="G48" s="160"/>
      <c r="H48" s="160"/>
      <c r="I48" s="160"/>
      <c r="J48" s="160"/>
      <c r="K48" s="57"/>
      <c r="L48" s="67">
        <v>609</v>
      </c>
      <c r="M48" s="68"/>
      <c r="N48" s="69">
        <f>IF(K48&gt;0,(L48*0.2)*M48,0)</f>
        <v>0</v>
      </c>
      <c r="O48" s="59"/>
      <c r="P48" s="219">
        <f>IF(K48&gt;0,(+L48*0.3)*O48,0)</f>
        <v>0</v>
      </c>
      <c r="Q48" s="220"/>
      <c r="R48" s="70"/>
      <c r="S48" s="62">
        <f>IF(K48&gt;0,(+L48*0.5)*R48,0)</f>
        <v>0</v>
      </c>
      <c r="T48" s="55">
        <f>ROUND((K48*L48)-N48-P48-S48,0)</f>
        <v>0</v>
      </c>
    </row>
    <row r="49" spans="1:31" ht="15.95" customHeight="1" x14ac:dyDescent="0.2">
      <c r="A49" s="214"/>
      <c r="B49" s="216"/>
      <c r="C49" s="217"/>
      <c r="D49" s="217"/>
      <c r="E49" s="221" t="s">
        <v>20</v>
      </c>
      <c r="F49" s="222"/>
      <c r="G49" s="222"/>
      <c r="H49" s="222"/>
      <c r="I49" s="222"/>
      <c r="J49" s="222"/>
      <c r="K49" s="71"/>
      <c r="L49" s="72">
        <v>170</v>
      </c>
      <c r="M49" s="68"/>
      <c r="N49" s="69">
        <f t="shared" ref="N49:N50" si="0">IF(K49&gt;0,(L49*0.2)*M49,0)</f>
        <v>0</v>
      </c>
      <c r="O49" s="73"/>
      <c r="P49" s="219">
        <f t="shared" ref="P49:P50" si="1">IF(K49&gt;0,(+L49*0.3)*O49,0)</f>
        <v>0</v>
      </c>
      <c r="Q49" s="220"/>
      <c r="R49" s="74"/>
      <c r="S49" s="62">
        <f t="shared" ref="S49:S50" si="2">IF(K49&gt;0,(+L49*0.5)*R49,0)</f>
        <v>0</v>
      </c>
      <c r="T49" s="55">
        <f t="shared" ref="T49:T51" si="3">ROUND((K49*L49)-N49-P49-S49,0)</f>
        <v>0</v>
      </c>
    </row>
    <row r="50" spans="1:31" ht="16.7" customHeight="1" x14ac:dyDescent="0.2">
      <c r="A50" s="215"/>
      <c r="B50" s="218"/>
      <c r="C50" s="218"/>
      <c r="D50" s="218"/>
      <c r="E50" s="221" t="s">
        <v>41</v>
      </c>
      <c r="F50" s="222"/>
      <c r="G50" s="222"/>
      <c r="H50" s="222"/>
      <c r="I50" s="222"/>
      <c r="J50" s="222"/>
      <c r="K50" s="71"/>
      <c r="L50" s="72">
        <v>94</v>
      </c>
      <c r="M50" s="68"/>
      <c r="N50" s="69">
        <f t="shared" si="0"/>
        <v>0</v>
      </c>
      <c r="O50" s="73"/>
      <c r="P50" s="219">
        <f t="shared" si="1"/>
        <v>0</v>
      </c>
      <c r="Q50" s="220"/>
      <c r="R50" s="74"/>
      <c r="S50" s="62">
        <f t="shared" si="2"/>
        <v>0</v>
      </c>
      <c r="T50" s="55">
        <f t="shared" si="3"/>
        <v>0</v>
      </c>
    </row>
    <row r="51" spans="1:31" ht="16.5" customHeight="1" x14ac:dyDescent="0.2">
      <c r="A51" s="180"/>
      <c r="B51" s="218"/>
      <c r="C51" s="218"/>
      <c r="D51" s="218"/>
      <c r="E51" s="223" t="str">
        <f>IF(Z8=1,"Siste døgn over 6 timer","Siste døgn under 6 timer")</f>
        <v>Siste døgn under 6 timer</v>
      </c>
      <c r="F51" s="224"/>
      <c r="G51" s="224"/>
      <c r="H51" s="224"/>
      <c r="I51" s="224"/>
      <c r="J51" s="224"/>
      <c r="K51" s="75">
        <f>IF(U6&gt;0,IF(OR(X8&gt;0,Y8&gt;0),1,0),0)</f>
        <v>0</v>
      </c>
      <c r="L51" s="76">
        <f>IF(K51&gt;0,IF(Z8&gt;0,IF(K48&gt;0,L48,IF(K49&gt;0,L49,IF(K50&gt;0,L50,0))),0),0)</f>
        <v>0</v>
      </c>
      <c r="M51" s="77"/>
      <c r="N51" s="78">
        <f>IF(K51&gt;0,(L51*0.2)*M51,0)</f>
        <v>0</v>
      </c>
      <c r="O51" s="79"/>
      <c r="P51" s="225">
        <f>IF(K51&gt;0,(+L51*0.3)*O51,0)</f>
        <v>0</v>
      </c>
      <c r="Q51" s="226"/>
      <c r="R51" s="66"/>
      <c r="S51" s="80">
        <f>IF(K51&gt;0,(+L51*0.5)*R51,0)</f>
        <v>0</v>
      </c>
      <c r="T51" s="81">
        <f t="shared" si="3"/>
        <v>0</v>
      </c>
    </row>
    <row r="52" spans="1:31" ht="15.2" customHeight="1" x14ac:dyDescent="0.2">
      <c r="A52" s="228" t="s">
        <v>52</v>
      </c>
      <c r="B52" s="229"/>
      <c r="C52" s="229"/>
      <c r="D52" s="229"/>
      <c r="E52" s="229"/>
      <c r="F52" s="229"/>
      <c r="G52" s="229"/>
      <c r="H52" s="229"/>
      <c r="I52" s="229"/>
      <c r="J52" s="229"/>
      <c r="K52" s="229"/>
      <c r="L52" s="229"/>
      <c r="M52" s="229"/>
      <c r="N52" s="229"/>
      <c r="O52" s="229"/>
      <c r="P52" s="229"/>
      <c r="Q52" s="229"/>
      <c r="R52" s="229"/>
      <c r="S52" s="229"/>
      <c r="T52" s="230"/>
    </row>
    <row r="53" spans="1:31" ht="15.2" customHeight="1" x14ac:dyDescent="0.2">
      <c r="A53" s="231" t="s">
        <v>63</v>
      </c>
      <c r="B53" s="232"/>
      <c r="C53" s="232"/>
      <c r="D53" s="232"/>
      <c r="E53" s="232"/>
      <c r="F53" s="232"/>
      <c r="G53" s="232"/>
      <c r="H53" s="232"/>
      <c r="I53" s="232"/>
      <c r="J53" s="232"/>
      <c r="K53" s="232"/>
      <c r="L53" s="232"/>
      <c r="M53" s="232"/>
      <c r="N53" s="232"/>
      <c r="O53" s="232"/>
      <c r="P53" s="232"/>
      <c r="Q53" s="232"/>
      <c r="R53" s="232"/>
      <c r="S53" s="232"/>
      <c r="T53" s="233"/>
    </row>
    <row r="54" spans="1:31" ht="10.5" customHeight="1" x14ac:dyDescent="0.2">
      <c r="A54" s="234" t="s">
        <v>51</v>
      </c>
      <c r="B54" s="235"/>
      <c r="C54" s="235"/>
      <c r="D54" s="235"/>
      <c r="E54" s="235"/>
      <c r="F54" s="235"/>
      <c r="G54" s="235"/>
      <c r="H54" s="235"/>
      <c r="I54" s="235"/>
      <c r="J54" s="235"/>
      <c r="K54" s="235"/>
      <c r="L54" s="235"/>
      <c r="M54" s="235"/>
      <c r="N54" s="235"/>
      <c r="O54" s="235"/>
      <c r="P54" s="235"/>
      <c r="Q54" s="235"/>
      <c r="R54" s="235"/>
      <c r="S54" s="235"/>
      <c r="T54" s="236"/>
    </row>
    <row r="55" spans="1:31" ht="6" customHeight="1" x14ac:dyDescent="0.2">
      <c r="A55" s="152"/>
      <c r="B55" s="152"/>
      <c r="C55" s="152"/>
      <c r="D55" s="152"/>
      <c r="E55" s="152"/>
      <c r="F55" s="152"/>
      <c r="G55" s="152"/>
      <c r="H55" s="152"/>
      <c r="I55" s="152"/>
      <c r="J55" s="152"/>
      <c r="K55" s="152"/>
      <c r="L55" s="152"/>
      <c r="M55" s="152"/>
      <c r="N55" s="152"/>
      <c r="O55" s="152"/>
      <c r="P55" s="152"/>
      <c r="Q55" s="152"/>
      <c r="R55" s="152"/>
      <c r="S55" s="152"/>
      <c r="T55" s="152"/>
    </row>
    <row r="56" spans="1:31" ht="16.5" customHeight="1" x14ac:dyDescent="0.2">
      <c r="A56" s="211" t="s">
        <v>80</v>
      </c>
      <c r="B56" s="212"/>
      <c r="C56" s="212"/>
      <c r="D56" s="212"/>
      <c r="E56" s="212"/>
      <c r="F56" s="212"/>
      <c r="G56" s="212"/>
      <c r="H56" s="212"/>
      <c r="I56" s="212"/>
      <c r="J56" s="212"/>
      <c r="K56" s="212"/>
      <c r="L56" s="212"/>
      <c r="M56" s="212"/>
      <c r="N56" s="212"/>
      <c r="O56" s="212"/>
      <c r="P56" s="212"/>
      <c r="Q56" s="212"/>
      <c r="R56" s="212"/>
      <c r="S56" s="212"/>
      <c r="T56" s="213"/>
    </row>
    <row r="57" spans="1:31" ht="16.7" customHeight="1" x14ac:dyDescent="0.2">
      <c r="A57" s="173"/>
      <c r="B57" s="156"/>
      <c r="C57" s="156"/>
      <c r="D57" s="156"/>
      <c r="E57" s="156"/>
      <c r="F57" s="156"/>
      <c r="G57" s="156"/>
      <c r="H57" s="156"/>
      <c r="I57" s="156"/>
      <c r="J57" s="156"/>
      <c r="K57" s="156"/>
      <c r="L57" s="156"/>
      <c r="M57" s="156"/>
      <c r="N57" s="156"/>
      <c r="O57" s="156"/>
      <c r="P57" s="156"/>
      <c r="Q57" s="156"/>
      <c r="R57" s="227" t="s">
        <v>21</v>
      </c>
      <c r="S57" s="227"/>
      <c r="T57" s="44" t="s">
        <v>4</v>
      </c>
    </row>
    <row r="58" spans="1:31" ht="15.75" customHeight="1" x14ac:dyDescent="0.2">
      <c r="A58" s="138"/>
      <c r="B58" s="139"/>
      <c r="C58" s="139"/>
      <c r="D58" s="139"/>
      <c r="E58" s="139"/>
      <c r="F58" s="139"/>
      <c r="G58" s="139"/>
      <c r="H58" s="139"/>
      <c r="I58" s="139"/>
      <c r="J58" s="139"/>
      <c r="K58" s="139"/>
      <c r="L58" s="139"/>
      <c r="M58" s="139"/>
      <c r="N58" s="139"/>
      <c r="O58" s="139"/>
      <c r="P58" s="139"/>
      <c r="Q58" s="139"/>
      <c r="R58" s="277"/>
      <c r="S58" s="278"/>
      <c r="T58" s="53"/>
    </row>
    <row r="59" spans="1:31" ht="15.75" customHeight="1" x14ac:dyDescent="0.2">
      <c r="A59" s="152"/>
      <c r="B59" s="152"/>
      <c r="C59" s="152"/>
      <c r="D59" s="152"/>
      <c r="E59" s="152"/>
      <c r="F59" s="152"/>
      <c r="G59" s="152"/>
      <c r="H59" s="152"/>
      <c r="I59" s="152"/>
      <c r="J59" s="152"/>
      <c r="K59" s="152"/>
      <c r="L59" s="152"/>
      <c r="M59" s="152"/>
      <c r="N59" s="152"/>
      <c r="O59" s="152"/>
      <c r="P59" s="152"/>
      <c r="Q59" s="152"/>
      <c r="R59" s="152"/>
      <c r="S59" s="152"/>
      <c r="T59" s="152"/>
    </row>
    <row r="60" spans="1:31" ht="18.2" customHeight="1" x14ac:dyDescent="0.2">
      <c r="A60" s="173" t="s">
        <v>11</v>
      </c>
      <c r="B60" s="156"/>
      <c r="C60" s="156"/>
      <c r="D60" s="156"/>
      <c r="E60" s="156"/>
      <c r="F60" s="156"/>
      <c r="G60" s="156"/>
      <c r="H60" s="156"/>
      <c r="I60" s="156"/>
      <c r="J60" s="156"/>
      <c r="K60" s="156"/>
      <c r="L60" s="156"/>
      <c r="M60" s="156"/>
      <c r="N60" s="156"/>
      <c r="O60" s="156"/>
      <c r="P60" s="156"/>
      <c r="Q60" s="156"/>
      <c r="R60" s="156"/>
      <c r="S60" s="156"/>
      <c r="T60" s="82">
        <f>+T31+SUM(T36:T37)+SUM(T41:T42)+SUM(T48:T51)+SUM(T58:T58)</f>
        <v>0</v>
      </c>
    </row>
    <row r="61" spans="1:31" ht="15.95" customHeight="1" x14ac:dyDescent="0.2">
      <c r="A61" s="159" t="s">
        <v>2</v>
      </c>
      <c r="B61" s="160"/>
      <c r="C61" s="160"/>
      <c r="D61" s="160"/>
      <c r="E61" s="160"/>
      <c r="F61" s="160"/>
      <c r="G61" s="160"/>
      <c r="H61" s="276"/>
      <c r="I61" s="268"/>
      <c r="J61" s="268"/>
      <c r="K61" s="268"/>
      <c r="L61" s="268"/>
      <c r="M61" s="268"/>
      <c r="N61" s="268"/>
      <c r="O61" s="268"/>
      <c r="P61" s="268"/>
      <c r="Q61" s="268"/>
      <c r="R61" s="268"/>
      <c r="S61" s="268"/>
      <c r="T61" s="83"/>
    </row>
    <row r="62" spans="1:31" ht="18.95" customHeight="1" x14ac:dyDescent="0.2">
      <c r="A62" s="221" t="s">
        <v>10</v>
      </c>
      <c r="B62" s="222"/>
      <c r="C62" s="222"/>
      <c r="D62" s="222"/>
      <c r="E62" s="222"/>
      <c r="F62" s="222"/>
      <c r="G62" s="222"/>
      <c r="H62" s="249"/>
      <c r="I62" s="250"/>
      <c r="J62" s="250"/>
      <c r="K62" s="250"/>
      <c r="L62" s="250"/>
      <c r="M62" s="250"/>
      <c r="N62" s="250"/>
      <c r="O62" s="250"/>
      <c r="P62" s="250"/>
      <c r="Q62" s="250"/>
      <c r="R62" s="250"/>
      <c r="S62" s="250"/>
      <c r="T62" s="53"/>
    </row>
    <row r="63" spans="1:31" ht="16.5" customHeight="1" x14ac:dyDescent="0.2">
      <c r="A63" s="251" t="s">
        <v>26</v>
      </c>
      <c r="B63" s="252"/>
      <c r="C63" s="252"/>
      <c r="D63" s="252"/>
      <c r="E63" s="252"/>
      <c r="F63" s="252"/>
      <c r="G63" s="252"/>
      <c r="H63" s="252"/>
      <c r="I63" s="252"/>
      <c r="J63" s="252"/>
      <c r="K63" s="252"/>
      <c r="L63" s="252"/>
      <c r="M63" s="252"/>
      <c r="N63" s="252"/>
      <c r="O63" s="252"/>
      <c r="P63" s="252"/>
      <c r="Q63" s="252"/>
      <c r="R63" s="252"/>
      <c r="S63" s="252"/>
      <c r="T63" s="84">
        <f>+T60-SUM(T61:T62)</f>
        <v>0</v>
      </c>
    </row>
    <row r="64" spans="1:31" s="14" customFormat="1" ht="6" customHeight="1" x14ac:dyDescent="0.2">
      <c r="A64" s="253"/>
      <c r="B64" s="254"/>
      <c r="C64" s="254"/>
      <c r="D64" s="254"/>
      <c r="E64" s="254"/>
      <c r="F64" s="254"/>
      <c r="G64" s="254"/>
      <c r="H64" s="254"/>
      <c r="I64" s="254"/>
      <c r="J64" s="254"/>
      <c r="K64" s="254"/>
      <c r="L64" s="254"/>
      <c r="M64" s="254"/>
      <c r="N64" s="127"/>
      <c r="O64" s="127"/>
      <c r="P64" s="127"/>
      <c r="Q64" s="127"/>
      <c r="R64" s="127"/>
      <c r="S64" s="127"/>
      <c r="T64" s="127"/>
      <c r="U64" s="23"/>
      <c r="V64" s="23"/>
      <c r="W64" s="23"/>
      <c r="X64" s="23"/>
      <c r="Y64" s="23"/>
      <c r="Z64" s="23"/>
      <c r="AA64" s="23"/>
      <c r="AB64" s="23"/>
      <c r="AC64" s="23"/>
      <c r="AD64" s="23"/>
      <c r="AE64" s="23"/>
    </row>
    <row r="65" spans="1:31" s="14" customFormat="1" ht="15.75" customHeight="1" x14ac:dyDescent="0.2">
      <c r="A65" s="258" t="s">
        <v>68</v>
      </c>
      <c r="B65" s="258"/>
      <c r="C65" s="258"/>
      <c r="D65" s="258"/>
      <c r="E65" s="258"/>
      <c r="F65" s="258"/>
      <c r="G65" s="258"/>
      <c r="H65" s="258"/>
      <c r="I65" s="258"/>
      <c r="J65" s="258"/>
      <c r="K65" s="258"/>
      <c r="L65" s="258"/>
      <c r="M65" s="258"/>
      <c r="N65" s="258"/>
      <c r="O65" s="258"/>
      <c r="P65" s="258"/>
      <c r="Q65" s="258"/>
      <c r="R65" s="258"/>
      <c r="S65" s="258"/>
      <c r="T65" s="258"/>
      <c r="U65" s="23"/>
      <c r="V65" s="23"/>
      <c r="W65" s="23"/>
      <c r="X65" s="23"/>
      <c r="Y65" s="23"/>
      <c r="Z65" s="23"/>
      <c r="AA65" s="23"/>
      <c r="AB65" s="23"/>
      <c r="AC65" s="23"/>
      <c r="AD65" s="23"/>
      <c r="AE65" s="23"/>
    </row>
    <row r="66" spans="1:31" s="14" customFormat="1" ht="15.75" customHeight="1" x14ac:dyDescent="0.2">
      <c r="A66" s="7"/>
      <c r="B66" s="193" t="s">
        <v>37</v>
      </c>
      <c r="C66" s="193"/>
      <c r="D66" s="7"/>
      <c r="E66" s="255" t="s">
        <v>23</v>
      </c>
      <c r="F66" s="256"/>
      <c r="G66" s="256"/>
      <c r="H66" s="256"/>
      <c r="I66" s="256"/>
      <c r="J66" s="257"/>
      <c r="K66" s="11"/>
      <c r="L66" s="248" t="s">
        <v>56</v>
      </c>
      <c r="M66" s="248"/>
      <c r="N66" s="248"/>
      <c r="O66" s="248"/>
      <c r="P66" s="248"/>
      <c r="Q66" s="248"/>
      <c r="R66" s="248"/>
      <c r="S66" s="248"/>
      <c r="T66" s="248"/>
      <c r="U66" s="23"/>
      <c r="V66" s="23"/>
      <c r="W66" s="23"/>
      <c r="X66" s="23"/>
      <c r="Y66" s="23"/>
      <c r="Z66" s="23"/>
      <c r="AA66" s="23"/>
      <c r="AB66" s="23"/>
      <c r="AC66" s="23"/>
      <c r="AD66" s="23"/>
      <c r="AE66" s="23"/>
    </row>
    <row r="67" spans="1:31" ht="16.5" customHeight="1" x14ac:dyDescent="0.2">
      <c r="A67" s="193" t="s">
        <v>54</v>
      </c>
      <c r="B67" s="193"/>
      <c r="C67" s="193"/>
      <c r="D67" s="193"/>
      <c r="E67" s="193"/>
      <c r="F67" s="240"/>
      <c r="G67" s="241"/>
      <c r="H67" s="241"/>
      <c r="I67" s="241"/>
      <c r="J67" s="242"/>
      <c r="K67" s="11"/>
      <c r="L67" s="13"/>
      <c r="M67" s="243" t="s">
        <v>55</v>
      </c>
      <c r="N67" s="244"/>
      <c r="O67" s="245"/>
      <c r="P67" s="246"/>
      <c r="Q67" s="247"/>
      <c r="R67" s="248" t="s">
        <v>57</v>
      </c>
      <c r="S67" s="248"/>
      <c r="T67" s="248"/>
    </row>
    <row r="68" spans="1:31" ht="29.25" customHeight="1" x14ac:dyDescent="0.2">
      <c r="A68" s="269" t="s">
        <v>14</v>
      </c>
      <c r="B68" s="270"/>
      <c r="C68" s="270"/>
      <c r="D68" s="271"/>
      <c r="E68" s="269" t="s">
        <v>27</v>
      </c>
      <c r="F68" s="272"/>
      <c r="G68" s="272"/>
      <c r="H68" s="272"/>
      <c r="I68" s="272"/>
      <c r="J68" s="273"/>
      <c r="K68" s="12"/>
      <c r="L68" s="274" t="s">
        <v>6</v>
      </c>
      <c r="M68" s="275"/>
      <c r="N68" s="275"/>
      <c r="O68" s="275"/>
      <c r="P68" s="275"/>
      <c r="Q68" s="275"/>
      <c r="R68" s="275"/>
      <c r="S68" s="275"/>
      <c r="T68" s="275"/>
    </row>
    <row r="69" spans="1:31" ht="29.25" customHeight="1" x14ac:dyDescent="0.2">
      <c r="A69" s="262"/>
      <c r="B69" s="263"/>
      <c r="C69" s="263"/>
      <c r="D69" s="263"/>
      <c r="E69" s="264"/>
      <c r="F69" s="265"/>
      <c r="G69" s="265"/>
      <c r="H69" s="265"/>
      <c r="I69" s="265"/>
      <c r="J69" s="266"/>
      <c r="K69" s="12"/>
      <c r="L69" s="267"/>
      <c r="M69" s="268"/>
      <c r="N69" s="268"/>
      <c r="O69" s="268"/>
      <c r="P69" s="268"/>
      <c r="Q69" s="268"/>
      <c r="R69" s="268"/>
      <c r="S69" s="268"/>
      <c r="T69" s="268"/>
    </row>
    <row r="70" spans="1:31" x14ac:dyDescent="0.2">
      <c r="A70" s="8"/>
      <c r="B70" s="9"/>
      <c r="C70" s="9"/>
      <c r="D70" s="9"/>
      <c r="E70" s="10"/>
      <c r="F70" s="10"/>
      <c r="G70" s="10"/>
      <c r="H70" s="10"/>
      <c r="I70" s="10"/>
      <c r="J70" s="10"/>
      <c r="K70" s="10"/>
      <c r="L70" s="10"/>
      <c r="M70" s="10"/>
      <c r="N70" s="10"/>
      <c r="O70" s="10"/>
      <c r="P70" s="10"/>
      <c r="Q70" s="10"/>
      <c r="R70" s="10"/>
      <c r="S70" s="10"/>
      <c r="T70" s="10"/>
    </row>
  </sheetData>
  <mergeCells count="224">
    <mergeCell ref="K10:L10"/>
    <mergeCell ref="A10:D10"/>
    <mergeCell ref="A11:D11"/>
    <mergeCell ref="K11:L11"/>
    <mergeCell ref="A12:D12"/>
    <mergeCell ref="S9:T9"/>
    <mergeCell ref="M9:P9"/>
    <mergeCell ref="Q9:R9"/>
    <mergeCell ref="E10:J10"/>
    <mergeCell ref="K12:L12"/>
    <mergeCell ref="M10:T10"/>
    <mergeCell ref="M11:T11"/>
    <mergeCell ref="E12:J12"/>
    <mergeCell ref="M12:T12"/>
    <mergeCell ref="A14:D14"/>
    <mergeCell ref="A13:D13"/>
    <mergeCell ref="A34:T34"/>
    <mergeCell ref="A69:D69"/>
    <mergeCell ref="E69:J69"/>
    <mergeCell ref="L69:T69"/>
    <mergeCell ref="A68:D68"/>
    <mergeCell ref="E68:J68"/>
    <mergeCell ref="L68:T68"/>
    <mergeCell ref="A61:G61"/>
    <mergeCell ref="H61:S61"/>
    <mergeCell ref="A58:Q58"/>
    <mergeCell ref="R58:S58"/>
    <mergeCell ref="A57:Q57"/>
    <mergeCell ref="R57:S57"/>
    <mergeCell ref="A56:T56"/>
    <mergeCell ref="A52:T52"/>
    <mergeCell ref="A53:T53"/>
    <mergeCell ref="A54:T54"/>
    <mergeCell ref="A55:T55"/>
    <mergeCell ref="E13:T13"/>
    <mergeCell ref="A67:E67"/>
    <mergeCell ref="F67:J67"/>
    <mergeCell ref="M67:O67"/>
    <mergeCell ref="P67:Q67"/>
    <mergeCell ref="R67:T67"/>
    <mergeCell ref="A62:G62"/>
    <mergeCell ref="H62:S62"/>
    <mergeCell ref="A63:S63"/>
    <mergeCell ref="A64:T64"/>
    <mergeCell ref="B66:C66"/>
    <mergeCell ref="E66:J66"/>
    <mergeCell ref="L66:T66"/>
    <mergeCell ref="A65:T65"/>
    <mergeCell ref="A59:T59"/>
    <mergeCell ref="A60:S60"/>
    <mergeCell ref="E14:T14"/>
    <mergeCell ref="A48:A51"/>
    <mergeCell ref="B48:D51"/>
    <mergeCell ref="E48:J48"/>
    <mergeCell ref="P48:Q48"/>
    <mergeCell ref="E49:J49"/>
    <mergeCell ref="P49:Q49"/>
    <mergeCell ref="E50:J50"/>
    <mergeCell ref="P50:Q50"/>
    <mergeCell ref="E51:J51"/>
    <mergeCell ref="P51:Q51"/>
    <mergeCell ref="A43:T43"/>
    <mergeCell ref="A44:T44"/>
    <mergeCell ref="A38:T38"/>
    <mergeCell ref="M39:S39"/>
    <mergeCell ref="M40:N40"/>
    <mergeCell ref="O40:Q40"/>
    <mergeCell ref="R40:S40"/>
    <mergeCell ref="A46:H47"/>
    <mergeCell ref="I46:J46"/>
    <mergeCell ref="M46:S46"/>
    <mergeCell ref="T46:T47"/>
    <mergeCell ref="I47:J47"/>
    <mergeCell ref="M47:N47"/>
    <mergeCell ref="O47:Q47"/>
    <mergeCell ref="R47:S47"/>
    <mergeCell ref="A45:T45"/>
    <mergeCell ref="A37:C37"/>
    <mergeCell ref="D37:G37"/>
    <mergeCell ref="H37:N37"/>
    <mergeCell ref="O37:Q37"/>
    <mergeCell ref="R37:S37"/>
    <mergeCell ref="A41:J41"/>
    <mergeCell ref="P41:Q41"/>
    <mergeCell ref="A42:J42"/>
    <mergeCell ref="P42:Q42"/>
    <mergeCell ref="A33:T33"/>
    <mergeCell ref="A35:N35"/>
    <mergeCell ref="O35:Q35"/>
    <mergeCell ref="R35:S35"/>
    <mergeCell ref="A36:N36"/>
    <mergeCell ref="O36:Q36"/>
    <mergeCell ref="R36:S36"/>
    <mergeCell ref="A31:K31"/>
    <mergeCell ref="L31:N31"/>
    <mergeCell ref="O31:Q31"/>
    <mergeCell ref="R31:S31"/>
    <mergeCell ref="A32:K32"/>
    <mergeCell ref="L32:N32"/>
    <mergeCell ref="O32:Q32"/>
    <mergeCell ref="R32:T32"/>
    <mergeCell ref="R29:S29"/>
    <mergeCell ref="A30:B30"/>
    <mergeCell ref="C30:D30"/>
    <mergeCell ref="E30:G30"/>
    <mergeCell ref="H30:J30"/>
    <mergeCell ref="L30:N30"/>
    <mergeCell ref="O30:Q30"/>
    <mergeCell ref="R30:S30"/>
    <mergeCell ref="A29:B29"/>
    <mergeCell ref="C29:D29"/>
    <mergeCell ref="E29:G29"/>
    <mergeCell ref="H29:J29"/>
    <mergeCell ref="L29:N29"/>
    <mergeCell ref="O29:Q29"/>
    <mergeCell ref="R27:S27"/>
    <mergeCell ref="A28:B28"/>
    <mergeCell ref="C28:D28"/>
    <mergeCell ref="E28:G28"/>
    <mergeCell ref="H28:J28"/>
    <mergeCell ref="L28:N28"/>
    <mergeCell ref="O28:Q28"/>
    <mergeCell ref="R28:S28"/>
    <mergeCell ref="A27:B27"/>
    <mergeCell ref="C27:D27"/>
    <mergeCell ref="E27:G27"/>
    <mergeCell ref="H27:J27"/>
    <mergeCell ref="L27:N27"/>
    <mergeCell ref="O27:Q27"/>
    <mergeCell ref="R25:S25"/>
    <mergeCell ref="A26:B26"/>
    <mergeCell ref="C26:D26"/>
    <mergeCell ref="E26:G26"/>
    <mergeCell ref="H26:J26"/>
    <mergeCell ref="L26:N26"/>
    <mergeCell ref="O26:Q26"/>
    <mergeCell ref="R26:S26"/>
    <mergeCell ref="A25:B25"/>
    <mergeCell ref="C25:D25"/>
    <mergeCell ref="E25:G25"/>
    <mergeCell ref="H25:J25"/>
    <mergeCell ref="L25:N25"/>
    <mergeCell ref="O25:Q25"/>
    <mergeCell ref="R23:S23"/>
    <mergeCell ref="A24:B24"/>
    <mergeCell ref="C24:D24"/>
    <mergeCell ref="E24:G24"/>
    <mergeCell ref="H24:J24"/>
    <mergeCell ref="L24:N24"/>
    <mergeCell ref="O24:Q24"/>
    <mergeCell ref="R24:S24"/>
    <mergeCell ref="A23:B23"/>
    <mergeCell ref="C23:D23"/>
    <mergeCell ref="E23:G23"/>
    <mergeCell ref="H23:J23"/>
    <mergeCell ref="L23:N23"/>
    <mergeCell ref="O23:Q23"/>
    <mergeCell ref="R21:S21"/>
    <mergeCell ref="A22:B22"/>
    <mergeCell ref="C22:D22"/>
    <mergeCell ref="E22:G22"/>
    <mergeCell ref="H22:J22"/>
    <mergeCell ref="L22:N22"/>
    <mergeCell ref="O22:Q22"/>
    <mergeCell ref="R22:S22"/>
    <mergeCell ref="A21:B21"/>
    <mergeCell ref="C21:D21"/>
    <mergeCell ref="E21:G21"/>
    <mergeCell ref="H21:J21"/>
    <mergeCell ref="L21:N21"/>
    <mergeCell ref="O21:Q21"/>
    <mergeCell ref="R19:S19"/>
    <mergeCell ref="A20:B20"/>
    <mergeCell ref="C20:D20"/>
    <mergeCell ref="E20:G20"/>
    <mergeCell ref="H20:J20"/>
    <mergeCell ref="L20:N20"/>
    <mergeCell ref="O20:Q20"/>
    <mergeCell ref="R20:S20"/>
    <mergeCell ref="A19:B19"/>
    <mergeCell ref="C19:D19"/>
    <mergeCell ref="E19:G19"/>
    <mergeCell ref="H19:J19"/>
    <mergeCell ref="L19:N19"/>
    <mergeCell ref="O19:Q19"/>
    <mergeCell ref="R17:S18"/>
    <mergeCell ref="T17:T18"/>
    <mergeCell ref="A18:B18"/>
    <mergeCell ref="C18:D18"/>
    <mergeCell ref="E18:G18"/>
    <mergeCell ref="H18:J18"/>
    <mergeCell ref="L18:N18"/>
    <mergeCell ref="O18:Q18"/>
    <mergeCell ref="A15:T15"/>
    <mergeCell ref="A16:T16"/>
    <mergeCell ref="A17:B17"/>
    <mergeCell ref="C17:D17"/>
    <mergeCell ref="E17:G17"/>
    <mergeCell ref="H17:J17"/>
    <mergeCell ref="L17:N17"/>
    <mergeCell ref="O17:Q17"/>
    <mergeCell ref="A1:Q1"/>
    <mergeCell ref="S1:T1"/>
    <mergeCell ref="A2:T2"/>
    <mergeCell ref="A3:T3"/>
    <mergeCell ref="K5:L5"/>
    <mergeCell ref="M5:P5"/>
    <mergeCell ref="R5:S5"/>
    <mergeCell ref="K9:L9"/>
    <mergeCell ref="A6:D6"/>
    <mergeCell ref="E6:J6"/>
    <mergeCell ref="K6:L6"/>
    <mergeCell ref="M6:P6"/>
    <mergeCell ref="R6:S6"/>
    <mergeCell ref="K8:L8"/>
    <mergeCell ref="M8:T8"/>
    <mergeCell ref="A4:T4"/>
    <mergeCell ref="A5:D5"/>
    <mergeCell ref="A7:T7"/>
    <mergeCell ref="E5:J5"/>
    <mergeCell ref="A8:D8"/>
    <mergeCell ref="A9:D9"/>
    <mergeCell ref="E8:J8"/>
    <mergeCell ref="E9:J9"/>
  </mergeCells>
  <pageMargins left="0.82677165354330717" right="0.23622047244094491" top="0.74803149606299213" bottom="0.74803149606299213" header="0.31496062992125984" footer="0.31496062992125984"/>
  <pageSetup paperSize="9" scale="56" orientation="portrait" horizontalDpi="4294967295" verticalDpi="4294967295"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28"/>
  <sheetViews>
    <sheetView showGridLines="0" workbookViewId="0"/>
  </sheetViews>
  <sheetFormatPr baseColWidth="10" defaultRowHeight="12.75" x14ac:dyDescent="0.2"/>
  <sheetData>
    <row r="2" spans="1:1" s="2" customFormat="1" ht="15" x14ac:dyDescent="0.25">
      <c r="A2" s="1" t="s">
        <v>42</v>
      </c>
    </row>
    <row r="3" spans="1:1" s="2" customFormat="1" ht="14.25" x14ac:dyDescent="0.2"/>
    <row r="4" spans="1:1" s="2" customFormat="1" ht="15" x14ac:dyDescent="0.25">
      <c r="A4" s="3"/>
    </row>
    <row r="5" spans="1:1" s="2" customFormat="1" ht="14.25" x14ac:dyDescent="0.2">
      <c r="A5" s="4"/>
    </row>
    <row r="6" spans="1:1" s="2" customFormat="1" ht="14.25" x14ac:dyDescent="0.2">
      <c r="A6" s="4"/>
    </row>
    <row r="7" spans="1:1" s="2" customFormat="1" ht="14.25" x14ac:dyDescent="0.2"/>
    <row r="8" spans="1:1" s="2" customFormat="1" ht="14.25" x14ac:dyDescent="0.2"/>
    <row r="9" spans="1:1" s="2" customFormat="1" ht="14.25" x14ac:dyDescent="0.2"/>
    <row r="10" spans="1:1" s="2" customFormat="1" ht="14.25" x14ac:dyDescent="0.2"/>
    <row r="11" spans="1:1" s="2" customFormat="1" ht="14.25" x14ac:dyDescent="0.2"/>
    <row r="12" spans="1:1" s="2" customFormat="1" ht="14.25" x14ac:dyDescent="0.2"/>
    <row r="13" spans="1:1" s="2" customFormat="1" ht="14.25" x14ac:dyDescent="0.2"/>
    <row r="14" spans="1:1" s="2" customFormat="1" ht="14.25" x14ac:dyDescent="0.2"/>
    <row r="15" spans="1:1" s="2" customFormat="1" ht="14.25" x14ac:dyDescent="0.2"/>
    <row r="16" spans="1:1" s="2" customFormat="1" ht="14.25" x14ac:dyDescent="0.2"/>
    <row r="17" s="2" customFormat="1" ht="14.25" x14ac:dyDescent="0.2"/>
    <row r="18" s="2" customFormat="1" ht="14.25" x14ac:dyDescent="0.2"/>
    <row r="19" s="2" customFormat="1" ht="14.25" x14ac:dyDescent="0.2"/>
    <row r="20" s="2" customFormat="1" ht="14.25" x14ac:dyDescent="0.2"/>
    <row r="21" s="2" customFormat="1" ht="14.25" x14ac:dyDescent="0.2"/>
    <row r="22" s="2" customFormat="1" ht="14.25" x14ac:dyDescent="0.2"/>
    <row r="23" s="2" customFormat="1" ht="14.25" x14ac:dyDescent="0.2"/>
    <row r="24" s="2" customFormat="1" ht="14.25" x14ac:dyDescent="0.2"/>
    <row r="25" s="2" customFormat="1" ht="14.25" x14ac:dyDescent="0.2"/>
    <row r="26" s="2" customFormat="1" ht="14.25" x14ac:dyDescent="0.2"/>
    <row r="27" s="2" customFormat="1" ht="14.25" x14ac:dyDescent="0.2"/>
    <row r="28" s="2" customFormat="1" ht="14.25" x14ac:dyDescent="0.2"/>
  </sheetData>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ilformat xmlns="20c84c1b-b1a1-4f7e-a91a-f02d87707a1b" xsi:nil="true"/>
    <_ip_UnifiedCompliancePolicyUIAction xmlns="http://schemas.microsoft.com/sharepoint/v3">0</_ip_UnifiedCompliancePolicyUIAction>
    <Mottaker_x0020_intern xmlns="20c84c1b-b1a1-4f7e-a91a-f02d87707a1b">
      <UserInfo>
        <DisplayName/>
        <AccountId xsi:nil="true"/>
        <AccountType/>
      </UserInfo>
    </Mottaker_x0020_intern>
    <Avsender_x0020_e-post xmlns="20c84c1b-b1a1-4f7e-a91a-f02d87707a1b" xsi:nil="true"/>
    <Avsender_x0020_navn xmlns="20c84c1b-b1a1-4f7e-a91a-f02d87707a1b" xsi:nil="true"/>
    <_ip_UnifiedCompliancePolicyProperties xmlns="http://schemas.microsoft.com/sharepoint/v3" xsi:nil="true"/>
    <Dokumentdato xmlns="20c84c1b-b1a1-4f7e-a91a-f02d87707a1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io dokument" ma:contentTypeID="0x01010014004AA676F86C4B9760FC64DDF2CB3F00BA7DEF0D8185C543B2CC84916515A52B" ma:contentTypeVersion="10" ma:contentTypeDescription="" ma:contentTypeScope="" ma:versionID="865f7db51fc95551d6ec532df30883f5">
  <xsd:schema xmlns:xsd="http://www.w3.org/2001/XMLSchema" xmlns:xs="http://www.w3.org/2001/XMLSchema" xmlns:p="http://schemas.microsoft.com/office/2006/metadata/properties" xmlns:ns1="http://schemas.microsoft.com/sharepoint/v3" xmlns:ns2="20c84c1b-b1a1-4f7e-a91a-f02d87707a1b" xmlns:ns3="91f04195-0104-4ba2-89d8-75c174d85410" targetNamespace="http://schemas.microsoft.com/office/2006/metadata/properties" ma:root="true" ma:fieldsID="07e7d51271e864064397b8ac7f267efc" ns1:_="" ns2:_="" ns3:_="">
    <xsd:import namespace="http://schemas.microsoft.com/sharepoint/v3"/>
    <xsd:import namespace="20c84c1b-b1a1-4f7e-a91a-f02d87707a1b"/>
    <xsd:import namespace="91f04195-0104-4ba2-89d8-75c174d85410"/>
    <xsd:element name="properties">
      <xsd:complexType>
        <xsd:sequence>
          <xsd:element name="documentManagement">
            <xsd:complexType>
              <xsd:all>
                <xsd:element ref="ns2:Avsender_x0020_navn" minOccurs="0"/>
                <xsd:element ref="ns2:Avsender_x0020_e-post" minOccurs="0"/>
                <xsd:element ref="ns2:Mottaker_x0020_intern" minOccurs="0"/>
                <xsd:element ref="ns2:Dokumentdato" minOccurs="0"/>
                <xsd:element ref="ns2:Filformat" minOccurs="0"/>
                <xsd:element ref="ns3:SharedWithUsers" minOccurs="0"/>
                <xsd:element ref="ns3: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Egenskaper for samordnet samsvarspolicy" ma:hidden="true" ma:internalName="_ip_UnifiedCompliancePolicyProperties">
      <xsd:simpleType>
        <xsd:restriction base="dms:Note"/>
      </xsd:simpleType>
    </xsd:element>
    <xsd:element name="_ip_UnifiedCompliancePolicyUIAction" ma:index="16" nillable="true" ma:displayName="UI-handling for samordnet samsvarspolicy"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c84c1b-b1a1-4f7e-a91a-f02d87707a1b" elementFormDefault="qualified">
    <xsd:import namespace="http://schemas.microsoft.com/office/2006/documentManagement/types"/>
    <xsd:import namespace="http://schemas.microsoft.com/office/infopath/2007/PartnerControls"/>
    <xsd:element name="Avsender_x0020_navn" ma:index="8" nillable="true" ma:displayName="Avsender navn" ma:internalName="Avsender_x0020_navn">
      <xsd:simpleType>
        <xsd:restriction base="dms:Text">
          <xsd:maxLength value="255"/>
        </xsd:restriction>
      </xsd:simpleType>
    </xsd:element>
    <xsd:element name="Avsender_x0020_e-post" ma:index="9" nillable="true" ma:displayName="Avsender e-post" ma:internalName="Avsender_x0020_e_x002d_post">
      <xsd:simpleType>
        <xsd:restriction base="dms:Text">
          <xsd:maxLength value="255"/>
        </xsd:restriction>
      </xsd:simpleType>
    </xsd:element>
    <xsd:element name="Mottaker_x0020_intern" ma:index="10" nillable="true" ma:displayName="Mottaker intern" ma:list="UserInfo" ma:SharePointGroup="0" ma:internalName="Mottaker_x0020_intern"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dato" ma:index="11" nillable="true" ma:displayName="Dokumentdato" ma:format="DateOnly" ma:internalName="Dokumentdato">
      <xsd:simpleType>
        <xsd:restriction base="dms:DateTime"/>
      </xsd:simpleType>
    </xsd:element>
    <xsd:element name="Filformat" ma:index="12" nillable="true" ma:displayName="Filformat" ma:format="Dropdown" ma:internalName="Filformat">
      <xsd:simpleType>
        <xsd:restriction base="dms:Choice">
          <xsd:enumeration value="E-post"/>
          <xsd:enumeration value="Brev"/>
        </xsd:restriction>
      </xsd:simpleType>
    </xsd:element>
  </xsd:schema>
  <xsd:schema xmlns:xsd="http://www.w3.org/2001/XMLSchema" xmlns:xs="http://www.w3.org/2001/XMLSchema" xmlns:dms="http://schemas.microsoft.com/office/2006/documentManagement/types" xmlns:pc="http://schemas.microsoft.com/office/infopath/2007/PartnerControls" targetNamespace="91f04195-0104-4ba2-89d8-75c174d85410" elementFormDefault="qualified">
    <xsd:import namespace="http://schemas.microsoft.com/office/2006/documentManagement/types"/>
    <xsd:import namespace="http://schemas.microsoft.com/office/infopath/2007/PartnerControls"/>
    <xsd:element name="SharedWithUsers" ma:index="13"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D02D24-AEE3-4BF1-BDF1-795A151DDA99}">
  <ds:schemaRefs>
    <ds:schemaRef ds:uri="http://schemas.microsoft.com/office/infopath/2007/PartnerControls"/>
    <ds:schemaRef ds:uri="http://purl.org/dc/terms/"/>
    <ds:schemaRef ds:uri="20c84c1b-b1a1-4f7e-a91a-f02d87707a1b"/>
    <ds:schemaRef ds:uri="http://schemas.microsoft.com/office/2006/documentManagement/types"/>
    <ds:schemaRef ds:uri="91f04195-0104-4ba2-89d8-75c174d85410"/>
    <ds:schemaRef ds:uri="http://schemas.microsoft.com/sharepoint/v3"/>
    <ds:schemaRef ds:uri="http://purl.org/dc/elements/1.1/"/>
    <ds:schemaRef ds:uri="http://schemas.openxmlformats.org/package/2006/metadata/core-properties"/>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0B7AFDC-F6BC-4599-9367-DE6DBBE777FB}">
  <ds:schemaRefs>
    <ds:schemaRef ds:uri="http://schemas.microsoft.com/sharepoint/v3/contenttype/forms"/>
  </ds:schemaRefs>
</ds:datastoreItem>
</file>

<file path=customXml/itemProps3.xml><?xml version="1.0" encoding="utf-8"?>
<ds:datastoreItem xmlns:ds="http://schemas.openxmlformats.org/officeDocument/2006/customXml" ds:itemID="{27795AE4-7258-43C6-970C-CC93E79C4F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0c84c1b-b1a1-4f7e-a91a-f02d87707a1b"/>
    <ds:schemaRef ds:uri="91f04195-0104-4ba2-89d8-75c174d854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1</vt:i4>
      </vt:variant>
    </vt:vector>
  </HeadingPairs>
  <TitlesOfParts>
    <vt:vector size="3" baseType="lpstr">
      <vt:lpstr>Fra 01.01.2021</vt:lpstr>
      <vt:lpstr>Info</vt:lpstr>
      <vt:lpstr>'Fra 01.01.2021'!Utskriftsområde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Eldbjørg Løken Kjølstad</cp:lastModifiedBy>
  <cp:lastPrinted>2021-11-30T10:32:27Z</cp:lastPrinted>
  <dcterms:created xsi:type="dcterms:W3CDTF">2010-12-10T08:56:00Z</dcterms:created>
  <dcterms:modified xsi:type="dcterms:W3CDTF">2021-11-30T11:47:58Z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0x01010014004AA676F86C4B9760FC64DDF2CB3F00BA7DEF0D8185C543B2CC84916515A52B</vt:lpwstr>
  </property>
</Properties>
</file>